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C:\Users\timw\Desktop\"/>
    </mc:Choice>
  </mc:AlternateContent>
  <xr:revisionPtr revIDLastSave="0" documentId="8_{DCBFAD33-D935-4F6F-B0CB-5C24997826E4}" xr6:coauthVersionLast="47" xr6:coauthVersionMax="47" xr10:uidLastSave="{00000000-0000-0000-0000-000000000000}"/>
  <bookViews>
    <workbookView xWindow="2985" yWindow="510" windowWidth="25350" windowHeight="13785" xr2:uid="{00000000-000D-0000-FFFF-FFFF00000000}"/>
  </bookViews>
  <sheets>
    <sheet name="Front Cover" sheetId="22" r:id="rId1"/>
    <sheet name="Input" sheetId="9" r:id="rId2"/>
    <sheet name="Results" sheetId="14" r:id="rId3"/>
    <sheet name="Background" sheetId="17" state="hidden" r:id="rId4"/>
  </sheets>
  <definedNames>
    <definedName name="_xlnm._FilterDatabase" localSheetId="2" hidden="1">Results!$E$62:$G$101</definedName>
    <definedName name="Desirable">Results!$C$104:$G$130</definedName>
    <definedName name="Desirable2">Results!$C$104:$G$142</definedName>
    <definedName name="Essential">Results!$C$21:$G$53</definedName>
    <definedName name="Essential2">Results!$C$21:$G$59</definedName>
    <definedName name="Important">Results!$C$62:$G$67</definedName>
    <definedName name="Important2">Results!$C$63:$G$100</definedName>
    <definedName name="TSLT" localSheetId="0">'Front Cover'!#REF!</definedName>
    <definedName name="TSLT" localSheetId="1">Input!$D$14</definedName>
  </definedNames>
  <calcPr calcId="191029"/>
  <customWorkbookViews>
    <customWorkbookView name="Nicky Hodges - Personal View" guid="{D948EAB6-B905-4771-94F2-AF60415CE4C0}" mergeInterval="0" personalView="1" maximized="1" windowWidth="1920" windowHeight="697" activeSheetId="1"/>
    <customWorkbookView name="Daisy Broman - Personal View" guid="{CDE8A364-9A8B-4939-BD45-B3B0A0C0B754}" mergeInterval="0" personalView="1" maximized="1" xWindow="1672" yWindow="-8" windowWidth="1296" windowHeight="1000" activeSheetId="1"/>
    <customWorkbookView name="George Goddard - Personal View" guid="{7858628D-4D09-4472-9E95-FC976A25EFC9}" mergeInterval="0" personalView="1" maximized="1" xWindow="-8" yWindow="-8" windowWidth="1296" windowHeight="10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4" l="1"/>
  <c r="F43" i="9" l="1"/>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1" i="9"/>
  <c r="F13" i="9"/>
  <c r="F12" i="9"/>
  <c r="F10" i="9"/>
  <c r="F9" i="9"/>
  <c r="F8" i="9"/>
  <c r="F7" i="9"/>
  <c r="F6" i="9"/>
  <c r="D131" i="14" l="1"/>
  <c r="E131" i="14"/>
  <c r="F131" i="14"/>
  <c r="G131" i="14"/>
  <c r="D132" i="14"/>
  <c r="E132" i="14"/>
  <c r="F132" i="14"/>
  <c r="G132" i="14"/>
  <c r="D133" i="14"/>
  <c r="E133" i="14"/>
  <c r="F133" i="14"/>
  <c r="G133" i="14"/>
  <c r="D134" i="14"/>
  <c r="E134" i="14"/>
  <c r="F134" i="14"/>
  <c r="G134" i="14"/>
  <c r="D135" i="14"/>
  <c r="E135" i="14"/>
  <c r="F135" i="14"/>
  <c r="G135" i="14"/>
  <c r="D136" i="14"/>
  <c r="E136" i="14"/>
  <c r="F136" i="14"/>
  <c r="G136" i="14"/>
  <c r="D137" i="14"/>
  <c r="E137" i="14"/>
  <c r="F137" i="14"/>
  <c r="G137" i="14"/>
  <c r="D138" i="14"/>
  <c r="E138" i="14"/>
  <c r="F138" i="14"/>
  <c r="G138" i="14"/>
  <c r="D139" i="14"/>
  <c r="E139" i="14"/>
  <c r="F139" i="14"/>
  <c r="G139" i="14"/>
  <c r="D140" i="14"/>
  <c r="E140" i="14"/>
  <c r="F140" i="14"/>
  <c r="G140" i="14"/>
  <c r="D141" i="14"/>
  <c r="E141" i="14"/>
  <c r="F141" i="14"/>
  <c r="G141" i="14"/>
  <c r="D142" i="14"/>
  <c r="E142" i="14"/>
  <c r="F142" i="14"/>
  <c r="G142" i="14"/>
  <c r="G59" i="14" l="1"/>
  <c r="F59" i="14"/>
  <c r="E59" i="14"/>
  <c r="D59" i="14"/>
  <c r="G58" i="14"/>
  <c r="F58" i="14"/>
  <c r="E58" i="14"/>
  <c r="D58" i="14"/>
  <c r="G57" i="14"/>
  <c r="F57" i="14"/>
  <c r="E57" i="14"/>
  <c r="D57" i="14"/>
  <c r="G56" i="14"/>
  <c r="F56" i="14"/>
  <c r="E56" i="14"/>
  <c r="D56" i="14"/>
  <c r="G55" i="14"/>
  <c r="F55" i="14"/>
  <c r="E55" i="14"/>
  <c r="D55" i="14"/>
  <c r="G54" i="14"/>
  <c r="F54" i="14"/>
  <c r="E54" i="14"/>
  <c r="D54" i="14"/>
  <c r="G53" i="14"/>
  <c r="F53" i="14"/>
  <c r="E53" i="14"/>
  <c r="D53" i="14"/>
  <c r="G52" i="14"/>
  <c r="F52" i="14"/>
  <c r="E52" i="14"/>
  <c r="D52" i="14"/>
  <c r="G51" i="14"/>
  <c r="F51" i="14"/>
  <c r="E51" i="14"/>
  <c r="D51" i="14"/>
  <c r="G50" i="14"/>
  <c r="F50" i="14"/>
  <c r="E50" i="14"/>
  <c r="D50" i="14"/>
  <c r="G49" i="14"/>
  <c r="F49" i="14"/>
  <c r="E49" i="14"/>
  <c r="D49" i="14"/>
  <c r="G48" i="14"/>
  <c r="F48" i="14"/>
  <c r="E48" i="14"/>
  <c r="D48" i="14"/>
  <c r="G47" i="14"/>
  <c r="F47" i="14"/>
  <c r="E47" i="14"/>
  <c r="D47" i="14"/>
  <c r="G46" i="14"/>
  <c r="F46" i="14"/>
  <c r="E46" i="14"/>
  <c r="D46" i="14"/>
  <c r="G45" i="14"/>
  <c r="F45" i="14"/>
  <c r="E45" i="14"/>
  <c r="D45" i="14"/>
  <c r="G44" i="14"/>
  <c r="F44" i="14"/>
  <c r="E44" i="14"/>
  <c r="D44" i="14"/>
  <c r="G43" i="14"/>
  <c r="F43" i="14"/>
  <c r="E43" i="14"/>
  <c r="D43" i="14"/>
  <c r="G42" i="14"/>
  <c r="F42" i="14"/>
  <c r="E42" i="14"/>
  <c r="D42" i="14"/>
  <c r="G41" i="14"/>
  <c r="F41" i="14"/>
  <c r="E41" i="14"/>
  <c r="D41" i="14"/>
  <c r="G40" i="14"/>
  <c r="F40" i="14"/>
  <c r="E40" i="14"/>
  <c r="D40" i="14"/>
  <c r="G39" i="14"/>
  <c r="F39" i="14"/>
  <c r="E39" i="14"/>
  <c r="D39" i="14"/>
  <c r="G38" i="14"/>
  <c r="F38" i="14"/>
  <c r="E38" i="14"/>
  <c r="D38" i="14"/>
  <c r="G37" i="14"/>
  <c r="F37" i="14"/>
  <c r="E37" i="14"/>
  <c r="D37" i="14"/>
  <c r="G36" i="14"/>
  <c r="F36" i="14"/>
  <c r="E36" i="14"/>
  <c r="D36" i="14"/>
  <c r="G35" i="14"/>
  <c r="F35" i="14"/>
  <c r="E35" i="14"/>
  <c r="D35" i="14"/>
  <c r="G34" i="14"/>
  <c r="F34" i="14"/>
  <c r="E34" i="14"/>
  <c r="D34" i="14"/>
  <c r="G33" i="14"/>
  <c r="F33" i="14"/>
  <c r="E33" i="14"/>
  <c r="D33" i="14"/>
  <c r="G32" i="14"/>
  <c r="F32" i="14"/>
  <c r="E32" i="14"/>
  <c r="D32" i="14"/>
  <c r="G31" i="14"/>
  <c r="F31" i="14"/>
  <c r="E31" i="14"/>
  <c r="D31" i="14"/>
  <c r="G30" i="14"/>
  <c r="F30" i="14"/>
  <c r="E30" i="14"/>
  <c r="D30" i="14"/>
  <c r="G29" i="14"/>
  <c r="F29" i="14"/>
  <c r="E29" i="14"/>
  <c r="D29" i="14"/>
  <c r="G28" i="14"/>
  <c r="F28" i="14"/>
  <c r="E28" i="14"/>
  <c r="D28" i="14"/>
  <c r="G27" i="14"/>
  <c r="F27" i="14"/>
  <c r="E27" i="14"/>
  <c r="D27" i="14"/>
  <c r="G26" i="14"/>
  <c r="F26" i="14"/>
  <c r="E26" i="14"/>
  <c r="D26" i="14"/>
  <c r="G25" i="14"/>
  <c r="F25" i="14"/>
  <c r="E25" i="14"/>
  <c r="D25" i="14"/>
  <c r="G24" i="14"/>
  <c r="F24" i="14"/>
  <c r="E24" i="14"/>
  <c r="D24" i="14"/>
  <c r="G23" i="14"/>
  <c r="F23" i="14"/>
  <c r="E23" i="14"/>
  <c r="D23" i="14"/>
  <c r="G22" i="14"/>
  <c r="F22" i="14"/>
  <c r="E22" i="14"/>
  <c r="D22" i="14"/>
  <c r="G130" i="14" l="1"/>
  <c r="F130" i="14"/>
  <c r="E130" i="14"/>
  <c r="D130" i="14"/>
  <c r="G129" i="14"/>
  <c r="F129" i="14"/>
  <c r="E129" i="14"/>
  <c r="D129" i="14"/>
  <c r="G128" i="14"/>
  <c r="F128" i="14"/>
  <c r="E128" i="14"/>
  <c r="D128" i="14"/>
  <c r="G127" i="14"/>
  <c r="F127" i="14"/>
  <c r="E127" i="14"/>
  <c r="D127" i="14"/>
  <c r="G126" i="14"/>
  <c r="F126" i="14"/>
  <c r="E126" i="14"/>
  <c r="D126" i="14"/>
  <c r="G125" i="14"/>
  <c r="F125" i="14"/>
  <c r="E125" i="14"/>
  <c r="D125" i="14"/>
  <c r="G124" i="14"/>
  <c r="F124" i="14"/>
  <c r="E124" i="14"/>
  <c r="D124" i="14"/>
  <c r="G123" i="14"/>
  <c r="F123" i="14"/>
  <c r="E123" i="14"/>
  <c r="D123" i="14"/>
  <c r="G122" i="14"/>
  <c r="F122" i="14"/>
  <c r="E122" i="14"/>
  <c r="D122" i="14"/>
  <c r="G121" i="14"/>
  <c r="F121" i="14"/>
  <c r="E121" i="14"/>
  <c r="D121" i="14"/>
  <c r="G120" i="14"/>
  <c r="F120" i="14"/>
  <c r="E120" i="14"/>
  <c r="D120" i="14"/>
  <c r="G119" i="14"/>
  <c r="F119" i="14"/>
  <c r="E119" i="14"/>
  <c r="D119" i="14"/>
  <c r="G118" i="14"/>
  <c r="F118" i="14"/>
  <c r="E118" i="14"/>
  <c r="D118" i="14"/>
  <c r="G117" i="14"/>
  <c r="F117" i="14"/>
  <c r="E117" i="14"/>
  <c r="D117" i="14"/>
  <c r="G116" i="14"/>
  <c r="F116" i="14"/>
  <c r="E116" i="14"/>
  <c r="D116" i="14"/>
  <c r="G115" i="14"/>
  <c r="F115" i="14"/>
  <c r="E115" i="14"/>
  <c r="D115" i="14"/>
  <c r="G114" i="14"/>
  <c r="F114" i="14"/>
  <c r="E114" i="14"/>
  <c r="D114" i="14"/>
  <c r="G113" i="14"/>
  <c r="F113" i="14"/>
  <c r="E113" i="14"/>
  <c r="D113" i="14"/>
  <c r="G112" i="14"/>
  <c r="F112" i="14"/>
  <c r="E112" i="14"/>
  <c r="D112" i="14"/>
  <c r="G111" i="14"/>
  <c r="F111" i="14"/>
  <c r="E111" i="14"/>
  <c r="D111" i="14"/>
  <c r="G110" i="14"/>
  <c r="F110" i="14"/>
  <c r="E110" i="14"/>
  <c r="D110" i="14"/>
  <c r="G109" i="14"/>
  <c r="F109" i="14"/>
  <c r="E109" i="14"/>
  <c r="D109" i="14"/>
  <c r="G108" i="14"/>
  <c r="F108" i="14"/>
  <c r="E108" i="14"/>
  <c r="D108" i="14"/>
  <c r="G107" i="14"/>
  <c r="F107" i="14"/>
  <c r="E107" i="14"/>
  <c r="D107" i="14"/>
  <c r="G106" i="14"/>
  <c r="F106" i="14"/>
  <c r="E106" i="14"/>
  <c r="D106" i="14"/>
  <c r="G105" i="14"/>
  <c r="F105" i="14"/>
  <c r="E105" i="14"/>
  <c r="D105" i="14"/>
  <c r="G100" i="14"/>
  <c r="F100" i="14"/>
  <c r="E100" i="14"/>
  <c r="D100" i="14"/>
  <c r="G99" i="14"/>
  <c r="F99" i="14"/>
  <c r="E99" i="14"/>
  <c r="D99" i="14"/>
  <c r="G98" i="14"/>
  <c r="F98" i="14"/>
  <c r="E98" i="14"/>
  <c r="D98" i="14"/>
  <c r="G97" i="14"/>
  <c r="F97" i="14"/>
  <c r="E97" i="14"/>
  <c r="D97" i="14"/>
  <c r="G96" i="14"/>
  <c r="F96" i="14"/>
  <c r="E96" i="14"/>
  <c r="D96" i="14"/>
  <c r="G95" i="14"/>
  <c r="F95" i="14"/>
  <c r="E95" i="14"/>
  <c r="D95" i="14"/>
  <c r="G94" i="14"/>
  <c r="F94" i="14"/>
  <c r="E94" i="14"/>
  <c r="D94" i="14"/>
  <c r="G93" i="14"/>
  <c r="F93" i="14"/>
  <c r="E93" i="14"/>
  <c r="D93" i="14"/>
  <c r="G92" i="14"/>
  <c r="F92" i="14"/>
  <c r="E92" i="14"/>
  <c r="D92" i="14"/>
  <c r="G91" i="14"/>
  <c r="F91" i="14"/>
  <c r="E91" i="14"/>
  <c r="D91" i="14"/>
  <c r="G90" i="14"/>
  <c r="F90" i="14"/>
  <c r="E90" i="14"/>
  <c r="D90" i="14"/>
  <c r="G89" i="14"/>
  <c r="F89" i="14"/>
  <c r="E89" i="14"/>
  <c r="D89" i="14"/>
  <c r="G88" i="14"/>
  <c r="F88" i="14"/>
  <c r="E88" i="14"/>
  <c r="D88" i="14"/>
  <c r="G87" i="14"/>
  <c r="F87" i="14"/>
  <c r="E87" i="14"/>
  <c r="D87" i="14"/>
  <c r="G86" i="14"/>
  <c r="F86" i="14"/>
  <c r="E86" i="14"/>
  <c r="D86" i="14"/>
  <c r="G85" i="14"/>
  <c r="F85" i="14"/>
  <c r="E85" i="14"/>
  <c r="D85" i="14"/>
  <c r="G84" i="14"/>
  <c r="F84" i="14"/>
  <c r="E84" i="14"/>
  <c r="D84" i="14"/>
  <c r="G83" i="14"/>
  <c r="F83" i="14"/>
  <c r="E83" i="14"/>
  <c r="D83" i="14"/>
  <c r="G82" i="14"/>
  <c r="F82" i="14"/>
  <c r="E82" i="14"/>
  <c r="D82" i="14"/>
  <c r="G81" i="14"/>
  <c r="F81" i="14"/>
  <c r="E81" i="14"/>
  <c r="D81" i="14"/>
  <c r="G80" i="14"/>
  <c r="F80" i="14"/>
  <c r="E80" i="14"/>
  <c r="D80" i="14"/>
  <c r="G79" i="14"/>
  <c r="F79" i="14"/>
  <c r="E79" i="14"/>
  <c r="D79" i="14"/>
  <c r="G78" i="14"/>
  <c r="F78" i="14"/>
  <c r="E78" i="14"/>
  <c r="D78" i="14"/>
  <c r="G77" i="14"/>
  <c r="F77" i="14"/>
  <c r="E77" i="14"/>
  <c r="D77" i="14"/>
  <c r="G76" i="14"/>
  <c r="F76" i="14"/>
  <c r="E76" i="14"/>
  <c r="D76" i="14"/>
  <c r="G75" i="14"/>
  <c r="F75" i="14"/>
  <c r="E75" i="14"/>
  <c r="D75" i="14"/>
  <c r="G74" i="14"/>
  <c r="F74" i="14"/>
  <c r="E74" i="14"/>
  <c r="D74" i="14"/>
  <c r="G73" i="14"/>
  <c r="F73" i="14"/>
  <c r="E73" i="14"/>
  <c r="D73" i="14"/>
  <c r="G72" i="14"/>
  <c r="F72" i="14"/>
  <c r="E72" i="14"/>
  <c r="D72" i="14"/>
  <c r="G71" i="14"/>
  <c r="F71" i="14"/>
  <c r="E71" i="14"/>
  <c r="D71" i="14"/>
  <c r="G70" i="14"/>
  <c r="F70" i="14"/>
  <c r="E70" i="14"/>
  <c r="D70" i="14"/>
  <c r="G69" i="14"/>
  <c r="F69" i="14"/>
  <c r="E69" i="14"/>
  <c r="D69" i="14"/>
  <c r="G68" i="14"/>
  <c r="F68" i="14"/>
  <c r="E68" i="14"/>
  <c r="D68" i="14"/>
  <c r="G67" i="14"/>
  <c r="F67" i="14"/>
  <c r="E67" i="14"/>
  <c r="D67" i="14"/>
  <c r="G66" i="14"/>
  <c r="F66" i="14"/>
  <c r="E66" i="14"/>
  <c r="D66" i="14"/>
  <c r="G65" i="14"/>
  <c r="F65" i="14"/>
  <c r="E65" i="14"/>
  <c r="D65" i="14"/>
  <c r="G64" i="14"/>
  <c r="F64" i="14"/>
  <c r="E64" i="14"/>
  <c r="D64" i="14"/>
  <c r="G63" i="14"/>
  <c r="F63" i="14"/>
  <c r="E63" i="14"/>
  <c r="D63" i="14"/>
  <c r="D2" i="14"/>
  <c r="F147" i="14" l="1"/>
  <c r="E149" i="14"/>
  <c r="D148" i="14"/>
  <c r="F150" i="14"/>
  <c r="D146" i="14"/>
  <c r="E146" i="14"/>
  <c r="D147" i="14"/>
  <c r="E148" i="14"/>
  <c r="F149" i="14"/>
  <c r="E147" i="14"/>
  <c r="F148" i="14"/>
  <c r="D150" i="14"/>
  <c r="D149" i="14"/>
  <c r="E150" i="14"/>
  <c r="F14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ehast</author>
  </authors>
  <commentList>
    <comment ref="C6" authorId="0" shapeId="0" xr:uid="{00000000-0006-0000-0100-000001000000}">
      <text>
        <r>
          <rPr>
            <sz val="11"/>
            <color indexed="81"/>
            <rFont val="Calibri"/>
            <family val="2"/>
            <scheme val="minor"/>
          </rPr>
          <t>High usage may be associated with greater opportunity to benefit from offers</t>
        </r>
      </text>
    </comment>
    <comment ref="C7" authorId="0" shapeId="0" xr:uid="{00000000-0006-0000-0100-000002000000}">
      <text>
        <r>
          <rPr>
            <sz val="11"/>
            <color indexed="81"/>
            <rFont val="Calibri"/>
            <family val="2"/>
            <scheme val="minor"/>
          </rPr>
          <t>Those able to benefit most will be those willing and able to curtail or shift peak usage to a different time, likely using automation</t>
        </r>
      </text>
    </comment>
    <comment ref="C11" authorId="0" shapeId="0" xr:uid="{00000000-0006-0000-0100-000003000000}">
      <text>
        <r>
          <rPr>
            <sz val="11"/>
            <color indexed="81"/>
            <rFont val="Calibri"/>
            <family val="2"/>
            <scheme val="minor"/>
          </rPr>
          <t>Smart appliances are able to switch themselves on and off in response to price controls 
Standard appliances with timer settings can be set by the user to switch on during off-peak hours</t>
        </r>
      </text>
    </comment>
    <comment ref="C12" authorId="0" shapeId="0" xr:uid="{00000000-0006-0000-0100-000004000000}">
      <text>
        <r>
          <rPr>
            <sz val="11"/>
            <color indexed="81"/>
            <rFont val="Calibri"/>
            <family val="2"/>
            <scheme val="minor"/>
          </rPr>
          <t>Other energy equipment may include newer hot water tanks</t>
        </r>
      </text>
    </comment>
    <comment ref="C13" authorId="0" shapeId="0" xr:uid="{00000000-0006-0000-0100-000005000000}">
      <text>
        <r>
          <rPr>
            <sz val="11"/>
            <color indexed="81"/>
            <rFont val="Calibri"/>
            <family val="2"/>
            <scheme val="minor"/>
          </rPr>
          <t>For some offers certain heat services may be beneficial, such as gas for installation of hybrid heating systems that use gas
Dwellings with electric heating may have more scope to shift peak demand, including possible use of night-storage heaters, where systems are in place for residents to share in the benefits of such flexibility</t>
        </r>
      </text>
    </comment>
    <comment ref="C15" authorId="0" shapeId="0" xr:uid="{00000000-0006-0000-0100-000006000000}">
      <text>
        <r>
          <rPr>
            <sz val="11"/>
            <color indexed="81"/>
            <rFont val="Calibri"/>
            <family val="2"/>
            <scheme val="minor"/>
          </rPr>
          <t>Energy efficiency of a dwelling affects total energy usage. Very inefficient dwellings cost more to heat and use more electricity than average. Where it is costly or technically difficult to achieve energy efficiency improvements, this may reduce how far a consumer can benefit from offers. However, certain offers, such as whole house retrofits, may be particularly well-suited to energy inefficient homes. Efficient buildings may have low energy consumption and therefore reduced opportunity to save money.</t>
        </r>
      </text>
    </comment>
    <comment ref="C16" authorId="0" shapeId="0" xr:uid="{00000000-0006-0000-0100-000007000000}">
      <text>
        <r>
          <rPr>
            <sz val="11"/>
            <color indexed="81"/>
            <rFont val="Calibri"/>
            <family val="2"/>
            <scheme val="minor"/>
          </rPr>
          <t>For certain heat services, being on mains gas may be beneficial, such as for installation of hybrid heating systems or other future heating systems that use the existing mains gas network. If not on mains gas, electric heating may be used which can bring flexibility benefits</t>
        </r>
        <r>
          <rPr>
            <sz val="9"/>
            <color indexed="81"/>
            <rFont val="Tahoma"/>
            <family val="2"/>
          </rPr>
          <t xml:space="preserve">
</t>
        </r>
      </text>
    </comment>
    <comment ref="C17" authorId="0" shapeId="0" xr:uid="{00000000-0006-0000-0100-000008000000}">
      <text>
        <r>
          <rPr>
            <sz val="12"/>
            <color indexed="81"/>
            <rFont val="Calibri"/>
            <family val="2"/>
            <scheme val="minor"/>
          </rPr>
          <t xml:space="preserve">Aspect of roof, roof size, sunlight hours
</t>
        </r>
      </text>
    </comment>
    <comment ref="C18" authorId="0" shapeId="0" xr:uid="{00000000-0006-0000-0100-000009000000}">
      <text>
        <r>
          <rPr>
            <sz val="12"/>
            <color indexed="81"/>
            <rFont val="Calibri"/>
            <family val="2"/>
            <scheme val="minor"/>
          </rPr>
          <t xml:space="preserve">Certain offers will require sufficient external space for associated technology or for charging electric cars. This includes some heat pumps. Larger detached and semi-detached homes, particularly in towns, villages and suburbs may be more suitable for such offers. </t>
        </r>
      </text>
    </comment>
    <comment ref="C19" authorId="0" shapeId="0" xr:uid="{00000000-0006-0000-0100-00000A000000}">
      <text>
        <r>
          <rPr>
            <sz val="12"/>
            <color indexed="81"/>
            <rFont val="Calibri"/>
            <family val="2"/>
            <scheme val="minor"/>
          </rPr>
          <t>Certain offers will require sufficient indoor space in which to install associated technology, including batteries, hot water storage tanks, heat pumps, hydraulic interface unit (HIU) as well as associated pipework and display units. Larger homes and some older homes with larger floor areas are more likely to be suitable</t>
        </r>
      </text>
    </comment>
    <comment ref="C20" authorId="0" shapeId="0" xr:uid="{00000000-0006-0000-0100-00000B000000}">
      <text>
        <r>
          <rPr>
            <sz val="11"/>
            <color indexed="81"/>
            <rFont val="Calibri"/>
            <family val="2"/>
            <scheme val="minor"/>
          </rPr>
          <t>Offers which relate to renewable generation may be more favourable in areas with good network capacity whereas offers which relate to demand reduction may be more attractive in areas with network constraints</t>
        </r>
      </text>
    </comment>
    <comment ref="C21" authorId="0" shapeId="0" xr:uid="{00000000-0006-0000-0100-00000C000000}">
      <text>
        <r>
          <rPr>
            <sz val="11"/>
            <color indexed="81"/>
            <rFont val="Calibri"/>
            <family val="2"/>
            <scheme val="minor"/>
          </rPr>
          <t xml:space="preserve">Homes with technical barriers to having a smart meter fitted and communicating properly will be unable to participate in most offers
</t>
        </r>
        <r>
          <rPr>
            <b/>
            <sz val="11"/>
            <color indexed="81"/>
            <rFont val="Calibri"/>
            <family val="2"/>
            <scheme val="minor"/>
          </rPr>
          <t>DCC connected</t>
        </r>
        <r>
          <rPr>
            <sz val="11"/>
            <color indexed="81"/>
            <rFont val="Calibri"/>
            <family val="2"/>
            <scheme val="minor"/>
          </rPr>
          <t xml:space="preserve"> means the meter continues smart functionality  across multiple suppliers</t>
        </r>
      </text>
    </comment>
    <comment ref="C22" authorId="0" shapeId="0" xr:uid="{00000000-0006-0000-0100-00000D000000}">
      <text>
        <r>
          <rPr>
            <sz val="11"/>
            <color indexed="81"/>
            <rFont val="Calibri"/>
            <family val="2"/>
            <scheme val="minor"/>
          </rPr>
          <t>Having a high or above average disposable income is likely to be a key capability to influence their ability to afford to take up offers that may require upfront investment, ongoing fees or costs or a degree of financial risk</t>
        </r>
      </text>
    </comment>
    <comment ref="C23" authorId="0" shapeId="0" xr:uid="{00000000-0006-0000-0100-00000E000000}">
      <text>
        <r>
          <rPr>
            <sz val="11"/>
            <color indexed="81"/>
            <rFont val="Calibri"/>
            <family val="2"/>
            <scheme val="minor"/>
          </rPr>
          <t>Having a reliable income is likely to be an important consideration for consumers being willing to sign up to longer term contracts or to make upfront investments that require regular fixed repayments. Full time employees, self-employed and contractors with reliable income streams and households with regular income from investments are more likely to rely on their income to cover such payments</t>
        </r>
      </text>
    </comment>
    <comment ref="C24" authorId="0" shapeId="0" xr:uid="{00000000-0006-0000-0100-00000F000000}">
      <text>
        <r>
          <rPr>
            <sz val="11"/>
            <color indexed="81"/>
            <rFont val="Calibri"/>
            <family val="2"/>
            <scheme val="minor"/>
          </rPr>
          <t>Having access to savings to pay for up-front investment or as a fund to cover and unforeseen costs is likely to favour participation in offers</t>
        </r>
      </text>
    </comment>
    <comment ref="C25" authorId="0" shapeId="0" xr:uid="{00000000-0006-0000-0100-000010000000}">
      <text>
        <r>
          <rPr>
            <sz val="11"/>
            <color indexed="81"/>
            <rFont val="Calibri"/>
            <family val="2"/>
            <scheme val="minor"/>
          </rPr>
          <t>Some offers involve long term contracts or loans. Applicants with a good credit score are more likely to be able to take up offers on favourable terms</t>
        </r>
      </text>
    </comment>
    <comment ref="C26" authorId="0" shapeId="0" xr:uid="{00000000-0006-0000-0100-000011000000}">
      <text>
        <r>
          <rPr>
            <sz val="11"/>
            <color indexed="81"/>
            <rFont val="Calibri"/>
            <family val="2"/>
            <scheme val="minor"/>
          </rPr>
          <t>With a cross-over to attitude to risk, consumers who are more confident about taking out a loan or make an upfront investment or possible debt are more likely to take up offers</t>
        </r>
      </text>
    </comment>
    <comment ref="C27" authorId="0" shapeId="0" xr:uid="{00000000-0006-0000-0100-000012000000}">
      <text>
        <r>
          <rPr>
            <sz val="11"/>
            <color indexed="81"/>
            <rFont val="Calibri"/>
            <family val="2"/>
            <scheme val="minor"/>
          </rPr>
          <t>Home owners are likely to be more able to make the financial decision to take up longer term offers or offers that require investment in the dwelling or changes to the fabric of the property. Private tenants may be able to participate with the agreement of the landlord, though some offers may not be suitable. Social tenants may be able to achieve cost-saving benefits or rewards in the form of increased comfort, but certain offers may only be available for landlords</t>
        </r>
      </text>
    </comment>
    <comment ref="C28" authorId="0" shapeId="0" xr:uid="{00000000-0006-0000-0100-000013000000}">
      <text>
        <r>
          <rPr>
            <sz val="11"/>
            <color indexed="81"/>
            <rFont val="Calibri"/>
            <family val="2"/>
            <scheme val="minor"/>
          </rPr>
          <t>For home owners and particularly for tenants, the willingness and ability to participate in offers is likely to be shaped by how long they will be living in a given property. Tenants on longer leases and owner occupiers who expect to stay put for some years are more likely to benefit from those offers which require significant upfront investment and yield rewards over a longer term period</t>
        </r>
      </text>
    </comment>
    <comment ref="C29" authorId="0" shapeId="0" xr:uid="{00000000-0006-0000-0100-000014000000}">
      <text>
        <r>
          <rPr>
            <sz val="11"/>
            <color indexed="81"/>
            <rFont val="Calibri"/>
            <family val="2"/>
            <scheme val="minor"/>
          </rPr>
          <t>Leasehold or tenancy agreements restrict what measures are permitted, which may prevent tenants from engaging in certain offers. Landlord willingness will also be a factor in the rental sector</t>
        </r>
      </text>
    </comment>
    <comment ref="C30" authorId="0" shapeId="0" xr:uid="{00000000-0006-0000-0100-000015000000}">
      <text>
        <r>
          <rPr>
            <sz val="11"/>
            <color indexed="81"/>
            <rFont val="Calibri"/>
            <family val="2"/>
            <scheme val="minor"/>
          </rPr>
          <t xml:space="preserve">Smartphone ownership is likely to be important to many offers which involve the use of apps to engage with platforms, control services or communicate with providers. Other technology, including PCs are also likely to be important. </t>
        </r>
      </text>
    </comment>
    <comment ref="C31" authorId="0" shapeId="0" xr:uid="{00000000-0006-0000-0100-000016000000}">
      <text>
        <r>
          <rPr>
            <sz val="11"/>
            <color indexed="81"/>
            <rFont val="Calibri"/>
            <family val="2"/>
            <scheme val="minor"/>
          </rPr>
          <t xml:space="preserve">Associated digital skills, knowledge and a confident attitude to technology will enable uptake of offers and ability to engage with and gain benefits from offers
</t>
        </r>
        <r>
          <rPr>
            <b/>
            <sz val="11"/>
            <color indexed="81"/>
            <rFont val="Calibri"/>
            <family val="2"/>
            <scheme val="minor"/>
          </rPr>
          <t>Digital First</t>
        </r>
        <r>
          <rPr>
            <sz val="11"/>
            <color indexed="81"/>
            <rFont val="Calibri"/>
            <family val="2"/>
            <scheme val="minor"/>
          </rPr>
          <t xml:space="preserve"> - have a preference for digital, can shop and stream videos online, manage accounts
</t>
        </r>
        <r>
          <rPr>
            <b/>
            <sz val="11"/>
            <color indexed="81"/>
            <rFont val="Calibri"/>
            <family val="2"/>
            <scheme val="minor"/>
          </rPr>
          <t>Digitally Competent</t>
        </r>
        <r>
          <rPr>
            <sz val="11"/>
            <color indexed="81"/>
            <rFont val="Calibri"/>
            <family val="2"/>
            <scheme val="minor"/>
          </rPr>
          <t xml:space="preserve"> - don't have a preferance for digital but can manage digital accounts
</t>
        </r>
        <r>
          <rPr>
            <b/>
            <sz val="11"/>
            <color indexed="81"/>
            <rFont val="Calibri"/>
            <family val="2"/>
            <scheme val="minor"/>
          </rPr>
          <t>Digitally Disengaged</t>
        </r>
        <r>
          <rPr>
            <sz val="11"/>
            <color indexed="81"/>
            <rFont val="Calibri"/>
            <family val="2"/>
            <scheme val="minor"/>
          </rPr>
          <t xml:space="preserve"> - no evidence of digital behaviours but may use basic communication (Lloyds Bank, 2019)</t>
        </r>
      </text>
    </comment>
    <comment ref="C32" authorId="0" shapeId="0" xr:uid="{00000000-0006-0000-0100-000017000000}">
      <text>
        <r>
          <rPr>
            <sz val="11"/>
            <color indexed="81"/>
            <rFont val="Calibri"/>
            <family val="2"/>
            <scheme val="minor"/>
          </rPr>
          <t>Sufficient mobile internet access may be required for services to be delivered reliably. This may involve using apps away from the home and WiFi</t>
        </r>
      </text>
    </comment>
    <comment ref="C33" authorId="0" shapeId="0" xr:uid="{00000000-0006-0000-0100-000018000000}">
      <text>
        <r>
          <rPr>
            <sz val="11"/>
            <color indexed="81"/>
            <rFont val="Calibri"/>
            <family val="2"/>
            <scheme val="minor"/>
          </rPr>
          <t>Sufficient reliable broadband will be required for services to be delivered seemlessly and reliably. This may be an issue in some rural areas.</t>
        </r>
      </text>
    </comment>
    <comment ref="C34" authorId="0" shapeId="0" xr:uid="{00000000-0006-0000-0100-000019000000}">
      <text>
        <r>
          <rPr>
            <sz val="11"/>
            <color indexed="81"/>
            <rFont val="Calibri"/>
            <family val="2"/>
            <scheme val="minor"/>
          </rPr>
          <t>Existing confidence in using multiple forms of technology, including smartphones, PC and web-based platforms will be beneficial to participation in most offers, which may include installation of new technology, require use of programmers or other controls and may require user action to get different technologies talking to each other.
Accessible technologies provide opportunities to enable participation by a wider range of people, overcoming other barriers and potentially making services more suitable for people with sensory or intellectual impairments</t>
        </r>
      </text>
    </comment>
    <comment ref="C35" authorId="0" shapeId="0" xr:uid="{00000000-0006-0000-0100-00001A000000}">
      <text>
        <r>
          <rPr>
            <sz val="11"/>
            <color indexed="81"/>
            <rFont val="Calibri"/>
            <family val="2"/>
            <scheme val="minor"/>
          </rPr>
          <t xml:space="preserve">For example people who require electricity-dependent medical equipment for their health may not participate, because of the potential risk of faults with new technology </t>
        </r>
      </text>
    </comment>
    <comment ref="C36" authorId="0" shapeId="0" xr:uid="{00000000-0006-0000-0100-00001B000000}">
      <text>
        <r>
          <rPr>
            <sz val="11"/>
            <color indexed="81"/>
            <rFont val="Calibri"/>
            <family val="2"/>
            <scheme val="minor"/>
          </rPr>
          <t xml:space="preserve">The benefits offered by certain offers may be particularly attractive to or valued by people with specific health conditions or disability (and their carers/ wider household) where they provide greater certainty over expenditure and/or offer benefits for safeguarding, independent living and quality of life. For example, a heat as a service offer could provide a guaranteed level of warmth for a specified cost and enable improvements to the energy efficiency and increased control of heat within the home.  Certain forms of impairment (physical, sensory or intellectual) may present barriers to engaging with technology for some people with health conditions or disability, requiring appropriate accessible technology solutions to be developed </t>
        </r>
      </text>
    </comment>
    <comment ref="C37" authorId="0" shapeId="0" xr:uid="{00000000-0006-0000-0100-00001C000000}">
      <text>
        <r>
          <rPr>
            <sz val="11"/>
            <color indexed="81"/>
            <rFont val="Calibri"/>
            <family val="2"/>
            <scheme val="minor"/>
          </rPr>
          <t>Whether able adjust to adjust lifestyle and therefore energy usage to meet system needs. For example, to minimise usage at peak times or to use electricity at times when renewable generation exceeds demand.</t>
        </r>
      </text>
    </comment>
    <comment ref="C39" authorId="0" shapeId="0" xr:uid="{00000000-0006-0000-0100-00001D000000}">
      <text>
        <r>
          <rPr>
            <sz val="11"/>
            <color indexed="81"/>
            <rFont val="Calibri"/>
            <family val="2"/>
            <scheme val="minor"/>
          </rPr>
          <t>Willingness to place trust in suppliers or service providers</t>
        </r>
      </text>
    </comment>
    <comment ref="C40" authorId="0" shapeId="0" xr:uid="{00000000-0006-0000-0100-00001E000000}">
      <text>
        <r>
          <rPr>
            <sz val="11"/>
            <color indexed="81"/>
            <rFont val="Calibri"/>
            <family val="2"/>
            <scheme val="minor"/>
          </rPr>
          <t>Mindset and values are likely to shape willingness to adopt new offers and to make behaviour changes to benefit from them. If a consumer is particularly motivated by eco values they may be more likely to take part in offers that are more eco friendly</t>
        </r>
      </text>
    </comment>
    <comment ref="C41" authorId="0" shapeId="0" xr:uid="{00000000-0006-0000-0100-00001F000000}">
      <text>
        <r>
          <rPr>
            <sz val="11"/>
            <color indexed="81"/>
            <rFont val="Calibri"/>
            <family val="2"/>
            <scheme val="minor"/>
          </rPr>
          <t>New smart energy offers are likely to have an element of risk involved as they are novel. This may reduce over time with increased participation.</t>
        </r>
      </text>
    </comment>
    <comment ref="C42" authorId="0" shapeId="0" xr:uid="{00000000-0006-0000-0100-000020000000}">
      <text>
        <r>
          <rPr>
            <sz val="11"/>
            <color indexed="81"/>
            <rFont val="Calibri"/>
            <family val="2"/>
            <scheme val="minor"/>
          </rPr>
          <t xml:space="preserve">Mindset and values are likely to shape willingness to adopt new offers and to make behaviour changes to benefit from them. </t>
        </r>
      </text>
    </comment>
    <comment ref="C43" authorId="0" shapeId="0" xr:uid="{00000000-0006-0000-0100-000021000000}">
      <text>
        <r>
          <rPr>
            <sz val="11"/>
            <color indexed="81"/>
            <rFont val="Calibri"/>
            <family val="2"/>
            <scheme val="minor"/>
          </rPr>
          <t>Comprises connections with family, friends, social media engagement and engagement in groups or other networks. This is likely to influence awareness and either encourage or discourage uptake of offers.</t>
        </r>
      </text>
    </comment>
  </commentList>
</comments>
</file>

<file path=xl/sharedStrings.xml><?xml version="1.0" encoding="utf-8"?>
<sst xmlns="http://schemas.openxmlformats.org/spreadsheetml/2006/main" count="415" uniqueCount="205">
  <si>
    <t>Tech readiness</t>
  </si>
  <si>
    <t>Digital capability</t>
  </si>
  <si>
    <t>Financial</t>
  </si>
  <si>
    <t>Credit score</t>
  </si>
  <si>
    <t>Personal &amp; social</t>
  </si>
  <si>
    <t>Savings</t>
  </si>
  <si>
    <t>On mains gas</t>
  </si>
  <si>
    <t>Home broadband speed</t>
  </si>
  <si>
    <t xml:space="preserve">Cutting edge </t>
  </si>
  <si>
    <t>Social capital</t>
  </si>
  <si>
    <t>Network constraints</t>
  </si>
  <si>
    <t>Energy tech &amp; usage</t>
  </si>
  <si>
    <t>Dwelling &amp; local area</t>
  </si>
  <si>
    <t>Indoor space to install new tech</t>
  </si>
  <si>
    <t>Tenure type</t>
  </si>
  <si>
    <t>Smart meter</t>
  </si>
  <si>
    <t>Good health &amp; free from disabling conditions</t>
  </si>
  <si>
    <t>Importance</t>
  </si>
  <si>
    <t>High usage</t>
  </si>
  <si>
    <t>Condition</t>
  </si>
  <si>
    <t>Meter</t>
  </si>
  <si>
    <t>Available capacity</t>
  </si>
  <si>
    <t>Other energy equipment</t>
  </si>
  <si>
    <t>Smart appliances</t>
  </si>
  <si>
    <t>High energy use appliances</t>
  </si>
  <si>
    <t>Solar PV</t>
  </si>
  <si>
    <t>Energy Profile</t>
  </si>
  <si>
    <t>Battery storage</t>
  </si>
  <si>
    <t>Property energy efficiency</t>
  </si>
  <si>
    <t>Network capacity</t>
  </si>
  <si>
    <t>Off-street parking or outdoor space</t>
  </si>
  <si>
    <t>Suitability for solar PV</t>
  </si>
  <si>
    <t>Space</t>
  </si>
  <si>
    <t>Property characteristics</t>
  </si>
  <si>
    <t>Energy efficiency</t>
  </si>
  <si>
    <t>Capability</t>
  </si>
  <si>
    <t>Heating</t>
  </si>
  <si>
    <t>Heating type</t>
  </si>
  <si>
    <t>Gas central heating</t>
  </si>
  <si>
    <t>Income</t>
  </si>
  <si>
    <t>Income reliability</t>
  </si>
  <si>
    <t>Owner occupier</t>
  </si>
  <si>
    <t>Private rented</t>
  </si>
  <si>
    <t>Smartphone</t>
  </si>
  <si>
    <t>Mobile internet coverage</t>
  </si>
  <si>
    <t>Open to new technology</t>
  </si>
  <si>
    <t>Electric vehicle</t>
  </si>
  <si>
    <t>Tenure length and security</t>
  </si>
  <si>
    <t>Short term / insecure</t>
  </si>
  <si>
    <t>Flexibility of lifestyle</t>
  </si>
  <si>
    <t>Positive attitude to risk</t>
  </si>
  <si>
    <t>Resilience to power outage</t>
  </si>
  <si>
    <t>Tenure</t>
  </si>
  <si>
    <t>Access to capital</t>
  </si>
  <si>
    <t xml:space="preserve">Trusting </t>
  </si>
  <si>
    <t>Dwelling and local area</t>
  </si>
  <si>
    <t>Personal and Social</t>
  </si>
  <si>
    <t>Motivated by eco values</t>
  </si>
  <si>
    <t xml:space="preserve">Predictable, controllable, moveable peak </t>
  </si>
  <si>
    <t>Willingness to change</t>
  </si>
  <si>
    <t>Offer description:</t>
  </si>
  <si>
    <t>Willingness to invest or borrow</t>
  </si>
  <si>
    <t>Offer:</t>
  </si>
  <si>
    <t>Existing energy equipment</t>
  </si>
  <si>
    <t>Existing appliances</t>
  </si>
  <si>
    <t>Electricity consumption pattern</t>
  </si>
  <si>
    <t>Essential</t>
  </si>
  <si>
    <t>Notes</t>
  </si>
  <si>
    <t>Important</t>
  </si>
  <si>
    <t>Not important</t>
  </si>
  <si>
    <t>High use</t>
  </si>
  <si>
    <t>Low use</t>
  </si>
  <si>
    <t>Medium or high use</t>
  </si>
  <si>
    <t>Medium or low use</t>
  </si>
  <si>
    <t>No solar PV</t>
  </si>
  <si>
    <t>No battery storage</t>
  </si>
  <si>
    <t>No electric vehicle</t>
  </si>
  <si>
    <t>Easy to shift peak use</t>
  </si>
  <si>
    <t>Can shift some peak use</t>
  </si>
  <si>
    <t>Inflexible use</t>
  </si>
  <si>
    <t>Direct electic heating</t>
  </si>
  <si>
    <t>Storage heaters</t>
  </si>
  <si>
    <t>Other heating fuel</t>
  </si>
  <si>
    <t>Mains gas</t>
  </si>
  <si>
    <t>Off-street parking</t>
  </si>
  <si>
    <t>Very suitable (roof with high insolation)</t>
  </si>
  <si>
    <t>Quite suitable (roof with poor insolation)</t>
  </si>
  <si>
    <t>Not suitable (no roof or high shading)</t>
  </si>
  <si>
    <t>Indoor space available</t>
  </si>
  <si>
    <t>No indoor space</t>
  </si>
  <si>
    <t>Unable to get smart meter</t>
  </si>
  <si>
    <t>Household disposable income</t>
  </si>
  <si>
    <t>Stable income</t>
  </si>
  <si>
    <t>Unstable income</t>
  </si>
  <si>
    <t>High savings</t>
  </si>
  <si>
    <t>Medium savings</t>
  </si>
  <si>
    <t>Low or no savings</t>
  </si>
  <si>
    <t>Good credit score</t>
  </si>
  <si>
    <t>Poor credit score</t>
  </si>
  <si>
    <t>Very willing to borrow / invest</t>
  </si>
  <si>
    <t>Quite willing to borrow / invest</t>
  </si>
  <si>
    <t>Desirable</t>
  </si>
  <si>
    <t>No mobile phone</t>
  </si>
  <si>
    <t>Very good coverage (4G)</t>
  </si>
  <si>
    <t>Coverage (3G)</t>
  </si>
  <si>
    <t>Poor coverage</t>
  </si>
  <si>
    <t>Early adopter</t>
  </si>
  <si>
    <t>Quite open to new technology</t>
  </si>
  <si>
    <t>Resistant to new technology</t>
  </si>
  <si>
    <t xml:space="preserve">Predictable, controllable, moveable peak electricity use </t>
  </si>
  <si>
    <t>Existing solar PV</t>
  </si>
  <si>
    <t>Existing battery storage</t>
  </si>
  <si>
    <t>Existing electric vehicle</t>
  </si>
  <si>
    <t>Energy Tech &amp; usage</t>
  </si>
  <si>
    <t>Description:</t>
  </si>
  <si>
    <t>Category</t>
  </si>
  <si>
    <t>Mortgage and lease conditions</t>
  </si>
  <si>
    <t>Innefficient (EPC E, F or G)</t>
  </si>
  <si>
    <t>Owner occupier and private rented</t>
  </si>
  <si>
    <t>Social rented</t>
  </si>
  <si>
    <t>Private and social rented</t>
  </si>
  <si>
    <t>Owner occupier and social rented</t>
  </si>
  <si>
    <t>Anything other than electric heating</t>
  </si>
  <si>
    <t>Good health</t>
  </si>
  <si>
    <t>Poor health or disabled</t>
  </si>
  <si>
    <t>Chart backing data</t>
  </si>
  <si>
    <t>Off-gas</t>
  </si>
  <si>
    <t>No high energy use appliances</t>
  </si>
  <si>
    <t>Reluctant to borrow / invest</t>
  </si>
  <si>
    <t>Resilient</t>
  </si>
  <si>
    <t>Vulnerable to power outage</t>
  </si>
  <si>
    <t>Requires level of trust</t>
  </si>
  <si>
    <t>Eco values</t>
  </si>
  <si>
    <t>Not motivated by eco values</t>
  </si>
  <si>
    <t>Willing to take risks</t>
  </si>
  <si>
    <t>Risk-averse</t>
  </si>
  <si>
    <t>Willing to take some risks</t>
  </si>
  <si>
    <t>High level of social capital</t>
  </si>
  <si>
    <t>Medium to high social capital</t>
  </si>
  <si>
    <t>Low social capital</t>
  </si>
  <si>
    <t>Above average (£30-50k)</t>
  </si>
  <si>
    <t>Above £30k</t>
  </si>
  <si>
    <t>Less trust required</t>
  </si>
  <si>
    <t>Mobile (not smartphone)</t>
  </si>
  <si>
    <t>Attitude to risk</t>
  </si>
  <si>
    <t>Offer Profiling Tool</t>
  </si>
  <si>
    <t>Not Important</t>
  </si>
  <si>
    <t>1) You will need to Enable Editing and Enable Content to use the Macros within this workbook. See example images</t>
  </si>
  <si>
    <t xml:space="preserve">2) The tool has three tabs, this front page with instructions, the input tab for entering the offer and the results tab. </t>
  </si>
  <si>
    <t>7) The tool will also suggest to add a comment in the Notes column. Add any detail in here, it may be the reason for selecting the importance and condition with reference to the offer in question.</t>
  </si>
  <si>
    <t>11) The offer results can be saved through the ‘Save Offer in New Tab’ button. This allows the comparison of multiple offers as you can then return to the input tab and begin the process again with a different offer.</t>
  </si>
  <si>
    <t>Smart appliances (connected to network)</t>
  </si>
  <si>
    <t>Standard appliances (with timer settings)</t>
  </si>
  <si>
    <t>Standard appliances (without timer settings)</t>
  </si>
  <si>
    <t>High electricity usage</t>
  </si>
  <si>
    <t>Willing to make changes</t>
  </si>
  <si>
    <t>Not willing to make changes</t>
  </si>
  <si>
    <t>Local grid capacity</t>
  </si>
  <si>
    <t>Any electric heating</t>
  </si>
  <si>
    <t>Smart Home App/ Smart Thermostat</t>
  </si>
  <si>
    <t>Have smart meter (DCC connected)</t>
  </si>
  <si>
    <t>Have smart meter (not DCC connected)</t>
  </si>
  <si>
    <t>Non-restrictive</t>
  </si>
  <si>
    <t>Restrictive</t>
  </si>
  <si>
    <t>Digitally competent</t>
  </si>
  <si>
    <t>Digitally disengaged</t>
  </si>
  <si>
    <t>Digital First</t>
  </si>
  <si>
    <t>Fixed lifestyle unable to adapt</t>
  </si>
  <si>
    <t>Able to adapt to system needs</t>
  </si>
  <si>
    <t>3) You should start by entering an offer name and description. This will outline what the offer requires from the consumer or household. This should also explicitly state what the offer comes with.</t>
  </si>
  <si>
    <t>Specific Heating type</t>
  </si>
  <si>
    <t>Relevance to Offer</t>
  </si>
  <si>
    <t>Average speed or above (10Mb+)</t>
  </si>
  <si>
    <t>Good speed or above (20Mb+)</t>
  </si>
  <si>
    <t>High speed (30Mb+)</t>
  </si>
  <si>
    <t>Attribute</t>
  </si>
  <si>
    <t>6) After rating the importance/relevance of an attribute, the tool will prompt you to select a condition for that attribute. Conditions are different for each attribute. Use the drop-down box to select a condition for each capability that is desirable, important or essential.</t>
  </si>
  <si>
    <t xml:space="preserve">8) Once all attributes have been assessed against the offer, click ‘Generate Outputs’ which should take you through to the Results tab. </t>
  </si>
  <si>
    <t>10) Below the chart the desirable, important and essential attributes, conditions and notes are listed.</t>
  </si>
  <si>
    <t>5) You should use the drop-down boxes to select the relevance of attributes against the offer. Shown in adjacent image. Keep in mind anything that is provided within the offer. For example, if the offer provides an electric vehicle, the EV attribute should be left 'not important', however off-street parking may be important.</t>
  </si>
  <si>
    <t>Trust in provider</t>
  </si>
  <si>
    <t>What is this tool for? Why is it important?</t>
  </si>
  <si>
    <t>Average or above (EPC D+)</t>
  </si>
  <si>
    <t>Very efficient (EPC B+)</t>
  </si>
  <si>
    <t>How to use the tool - Step by Step Instructions</t>
  </si>
  <si>
    <t xml:space="preserve">Who is this tool for? </t>
  </si>
  <si>
    <t>This tool is for anyone involved in designing, regulating or researching smart energy offers.</t>
  </si>
  <si>
    <t>Long term / secure</t>
  </si>
  <si>
    <t>Average (£20-30k)</t>
  </si>
  <si>
    <t>High (£50k+)</t>
  </si>
  <si>
    <t>Low (&lt;£20k)</t>
  </si>
  <si>
    <t>Average and above £20k</t>
  </si>
  <si>
    <t>Either have a connected smart meter, or could get one</t>
  </si>
  <si>
    <t>Other outdoor space</t>
  </si>
  <si>
    <t>No outdoor space</t>
  </si>
  <si>
    <t xml:space="preserve">9) The ‘Attributes required for offer’ chart represents the number of attributes within each cluster that were selected as desirable, important or essential. The lightest blue refers to desirable, middle blue as important and dark blue as essential. This represents which clusters have more attributes for the offer. </t>
  </si>
  <si>
    <t>4) The attributes are broken down into 5 clusters; Energy Profile, Dwelling and local area, Financial, Technology readiness and Personal and Social.
Hover over attributes to see comments with definitions and examples. Attributes can be ranked as essential, important, desirable or not important. Essential means the attribute is required for the offer, important means it will help significantly and desired means it would help towards the offer but not significantly.</t>
  </si>
  <si>
    <t>Other existing energy equipment (ie heat pump, EV charger)</t>
  </si>
  <si>
    <t>This tool can be used to assess who is able to take part in smart energy offers. The relevance of different household attributes (or capabilities) are considered in relation to the smart energy offer and ranked by their relevance to the offer. An attribute is a quality or characteristic that may affect a households' ability to take part in a smart energy offer.</t>
  </si>
  <si>
    <t>Using the tool to consider multiple offers allows you to understand the attributes required for an offer and design mitigation options to allow more people to take part. It also allows you to assess which attributes are frequently required and what types of households risk being ‘left behind’.</t>
  </si>
  <si>
    <t>When assessing the offer it is important to think about what the household needs to have to be able to take part and benefit from the offer. Some offers may include equipment as part of the offer, therefore they can be marked as 'not important' as long as the household is able to use and store the equipment.</t>
  </si>
  <si>
    <t>The tool can be used as a thought-provoking exercise or to stimulate discussion between people who have each assessed an offer: there will be some subjectivity involved! Its value lies in stimulating users to consider offers through the eyes of the consumer and the demands they are placing on the consumer for them to be able to participate.  Debating different perspectives of the same offer can deepen understanding of both the offer and the consumers likely to participate.</t>
  </si>
  <si>
    <t>Digital Tech Readiness</t>
  </si>
  <si>
    <t>Digital tech readiness</t>
  </si>
  <si>
    <r>
      <rPr>
        <b/>
        <i/>
        <sz val="18"/>
        <color theme="1"/>
        <rFont val="Calibri"/>
        <family val="2"/>
        <scheme val="minor"/>
      </rPr>
      <t xml:space="preserve">Smart </t>
    </r>
    <r>
      <rPr>
        <b/>
        <i/>
        <u/>
        <sz val="18"/>
        <color theme="1"/>
        <rFont val="Calibri"/>
        <family val="2"/>
        <scheme val="minor"/>
      </rPr>
      <t>and</t>
    </r>
    <r>
      <rPr>
        <b/>
        <i/>
        <sz val="18"/>
        <color theme="1"/>
        <rFont val="Calibri"/>
        <family val="2"/>
        <scheme val="minor"/>
      </rPr>
      <t xml:space="preserve"> Fair?</t>
    </r>
    <r>
      <rPr>
        <b/>
        <sz val="18"/>
        <color theme="1"/>
        <rFont val="Calibri"/>
        <family val="2"/>
        <scheme val="minor"/>
      </rPr>
      <t xml:space="preserve"> Offer Profiling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</si>
</sst>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1"/>
      <color theme="0"/>
      <name val="Calibri"/>
      <family val="2"/>
      <scheme val="minor"/>
    </font>
    <font>
      <sz val="12"/>
      <color theme="1"/>
      <name val="Calibri"/>
      <family val="2"/>
      <scheme val="minor"/>
    </font>
    <font>
      <b/>
      <sz val="12"/>
      <color theme="1"/>
      <name val="Calibri"/>
      <family val="2"/>
      <scheme val="minor"/>
    </font>
    <font>
      <b/>
      <sz val="12"/>
      <name val="Calibri"/>
      <family val="2"/>
      <scheme val="minor"/>
    </font>
    <font>
      <i/>
      <sz val="11"/>
      <name val="Calibri"/>
      <family val="2"/>
      <scheme val="minor"/>
    </font>
    <font>
      <b/>
      <sz val="16"/>
      <name val="Calibri"/>
      <family val="2"/>
      <scheme val="minor"/>
    </font>
    <font>
      <b/>
      <sz val="12"/>
      <color theme="0"/>
      <name val="Calibri"/>
      <family val="2"/>
      <scheme val="minor"/>
    </font>
    <font>
      <sz val="12"/>
      <color theme="0"/>
      <name val="Calibri"/>
      <family val="2"/>
      <scheme val="minor"/>
    </font>
    <font>
      <b/>
      <sz val="14"/>
      <color theme="0"/>
      <name val="Calibri"/>
      <family val="2"/>
      <scheme val="minor"/>
    </font>
    <font>
      <b/>
      <sz val="11"/>
      <name val="Calibri"/>
      <family val="2"/>
      <scheme val="minor"/>
    </font>
    <font>
      <sz val="16"/>
      <color theme="1"/>
      <name val="Calibri"/>
      <family val="2"/>
      <scheme val="minor"/>
    </font>
    <font>
      <b/>
      <sz val="14"/>
      <color theme="1"/>
      <name val="Calibri"/>
      <family val="2"/>
      <scheme val="minor"/>
    </font>
    <font>
      <b/>
      <sz val="18"/>
      <color theme="1"/>
      <name val="Calibri"/>
      <family val="2"/>
      <scheme val="minor"/>
    </font>
    <font>
      <b/>
      <sz val="11"/>
      <color theme="1"/>
      <name val="Calibri"/>
      <family val="2"/>
      <scheme val="minor"/>
    </font>
    <font>
      <sz val="11"/>
      <color indexed="81"/>
      <name val="Calibri"/>
      <family val="2"/>
      <scheme val="minor"/>
    </font>
    <font>
      <sz val="9"/>
      <color indexed="81"/>
      <name val="Tahoma"/>
      <family val="2"/>
    </font>
    <font>
      <b/>
      <sz val="11"/>
      <color indexed="81"/>
      <name val="Calibri"/>
      <family val="2"/>
      <scheme val="minor"/>
    </font>
    <font>
      <sz val="12"/>
      <color indexed="81"/>
      <name val="Calibri"/>
      <family val="2"/>
      <scheme val="minor"/>
    </font>
    <font>
      <b/>
      <i/>
      <sz val="18"/>
      <color theme="1"/>
      <name val="Calibri"/>
      <family val="2"/>
      <scheme val="minor"/>
    </font>
    <font>
      <b/>
      <i/>
      <u/>
      <sz val="18"/>
      <color theme="1"/>
      <name val="Calibri"/>
      <family val="2"/>
      <scheme val="minor"/>
    </font>
  </fonts>
  <fills count="9">
    <fill>
      <patternFill patternType="none"/>
    </fill>
    <fill>
      <patternFill patternType="gray125"/>
    </fill>
    <fill>
      <patternFill patternType="solid">
        <fgColor rgb="FFFFFF66"/>
        <bgColor indexed="64"/>
      </patternFill>
    </fill>
    <fill>
      <patternFill patternType="solid">
        <fgColor rgb="FFFFCC66"/>
        <bgColor indexed="64"/>
      </patternFill>
    </fill>
    <fill>
      <patternFill patternType="solid">
        <fgColor rgb="FFCCECFF"/>
        <bgColor indexed="64"/>
      </patternFill>
    </fill>
    <fill>
      <patternFill patternType="solid">
        <fgColor rgb="FFFFCCFF"/>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DE9D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43">
    <xf numFmtId="0" fontId="0" fillId="0" borderId="0" xfId="0"/>
    <xf numFmtId="0" fontId="0" fillId="0" borderId="0" xfId="0" applyAlignment="1">
      <alignment wrapText="1"/>
    </xf>
    <xf numFmtId="0" fontId="0" fillId="4" borderId="0" xfId="0" applyFill="1"/>
    <xf numFmtId="0" fontId="0" fillId="5" borderId="0" xfId="0" applyFill="1"/>
    <xf numFmtId="0" fontId="0" fillId="6" borderId="0" xfId="0" applyFill="1"/>
    <xf numFmtId="0" fontId="0" fillId="0" borderId="0" xfId="0" applyAlignment="1">
      <alignment horizontal="left" wrapText="1"/>
    </xf>
    <xf numFmtId="0" fontId="0" fillId="0" borderId="0" xfId="0" applyAlignment="1">
      <alignment vertical="center"/>
    </xf>
    <xf numFmtId="0" fontId="2" fillId="0" borderId="0" xfId="0" applyFont="1"/>
    <xf numFmtId="0" fontId="7" fillId="0" borderId="0" xfId="0" applyFont="1"/>
    <xf numFmtId="0" fontId="1" fillId="0" borderId="0" xfId="0" applyFont="1"/>
    <xf numFmtId="49" fontId="0" fillId="0" borderId="0" xfId="0" applyNumberFormat="1"/>
    <xf numFmtId="0" fontId="3" fillId="0" borderId="0" xfId="0" applyFont="1"/>
    <xf numFmtId="0" fontId="8" fillId="0" borderId="0" xfId="0" applyFont="1"/>
    <xf numFmtId="0" fontId="9" fillId="0" borderId="0" xfId="0" applyFont="1"/>
    <xf numFmtId="0" fontId="3" fillId="0" borderId="0" xfId="0" applyFont="1" applyAlignment="1">
      <alignment vertical="center"/>
    </xf>
    <xf numFmtId="0" fontId="4" fillId="0" borderId="0" xfId="0" applyFont="1"/>
    <xf numFmtId="0" fontId="10" fillId="0" borderId="0" xfId="0" applyFont="1"/>
    <xf numFmtId="0" fontId="3" fillId="4" borderId="0" xfId="0" applyFont="1" applyFill="1"/>
    <xf numFmtId="0" fontId="3" fillId="2" borderId="0" xfId="0" applyFont="1" applyFill="1"/>
    <xf numFmtId="0" fontId="3" fillId="3" borderId="0" xfId="0" applyFont="1" applyFill="1"/>
    <xf numFmtId="0" fontId="3" fillId="5" borderId="0" xfId="0" applyFont="1" applyFill="1"/>
    <xf numFmtId="0" fontId="3" fillId="6" borderId="0" xfId="0" applyFont="1" applyFill="1"/>
    <xf numFmtId="0" fontId="0" fillId="0" borderId="0" xfId="0" applyAlignment="1">
      <alignment horizontal="left"/>
    </xf>
    <xf numFmtId="0" fontId="0" fillId="0" borderId="1" xfId="0" applyBorder="1" applyAlignment="1">
      <alignment horizontal="center" vertical="center"/>
    </xf>
    <xf numFmtId="0" fontId="0" fillId="0" borderId="13" xfId="0" applyBorder="1" applyAlignment="1">
      <alignment horizontal="center" vertical="center"/>
    </xf>
    <xf numFmtId="0" fontId="13" fillId="7" borderId="0" xfId="0" applyFont="1" applyFill="1" applyAlignment="1">
      <alignment vertical="center"/>
    </xf>
    <xf numFmtId="0" fontId="5" fillId="7" borderId="3" xfId="0" applyFont="1" applyFill="1" applyBorder="1" applyAlignment="1">
      <alignment vertical="center" wrapText="1"/>
    </xf>
    <xf numFmtId="0" fontId="3" fillId="0" borderId="1" xfId="0" applyFont="1" applyBorder="1"/>
    <xf numFmtId="49" fontId="3" fillId="0" borderId="1" xfId="0" applyNumberFormat="1" applyFont="1" applyBorder="1"/>
    <xf numFmtId="0" fontId="14" fillId="0" borderId="1" xfId="0" applyFont="1" applyBorder="1"/>
    <xf numFmtId="0" fontId="0" fillId="0" borderId="0" xfId="0" applyAlignment="1">
      <alignment horizontal="left" vertical="center"/>
    </xf>
    <xf numFmtId="0" fontId="0" fillId="0" borderId="21" xfId="0" applyBorder="1" applyAlignment="1" applyProtection="1">
      <alignment wrapText="1"/>
      <protection locked="0"/>
    </xf>
    <xf numFmtId="0" fontId="0" fillId="0" borderId="18" xfId="0" applyBorder="1" applyAlignment="1" applyProtection="1">
      <alignment wrapText="1"/>
      <protection locked="0"/>
    </xf>
    <xf numFmtId="0" fontId="0" fillId="0" borderId="17" xfId="0" applyBorder="1" applyAlignment="1" applyProtection="1">
      <alignment wrapText="1"/>
      <protection locked="0"/>
    </xf>
    <xf numFmtId="0" fontId="0" fillId="0" borderId="1" xfId="0" applyBorder="1" applyAlignment="1" applyProtection="1">
      <alignment wrapText="1"/>
      <protection locked="0"/>
    </xf>
    <xf numFmtId="0" fontId="0" fillId="0" borderId="19" xfId="0" applyBorder="1" applyAlignment="1" applyProtection="1">
      <alignment wrapText="1"/>
      <protection locked="0"/>
    </xf>
    <xf numFmtId="0" fontId="0" fillId="0" borderId="19" xfId="0" applyBorder="1" applyProtection="1">
      <protection locked="0"/>
    </xf>
    <xf numFmtId="0" fontId="0" fillId="0" borderId="0" xfId="0" applyProtection="1">
      <protection locked="0"/>
    </xf>
    <xf numFmtId="49" fontId="0" fillId="0" borderId="0" xfId="0" applyNumberFormat="1" applyAlignment="1" applyProtection="1">
      <alignment textRotation="90"/>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3" fillId="0" borderId="0" xfId="0" applyFont="1" applyProtection="1">
      <protection locked="0"/>
    </xf>
    <xf numFmtId="0" fontId="3" fillId="0" borderId="0" xfId="0" applyFont="1" applyAlignment="1" applyProtection="1">
      <alignment wrapText="1"/>
      <protection locked="0"/>
    </xf>
    <xf numFmtId="49" fontId="3" fillId="0" borderId="0" xfId="0" applyNumberFormat="1" applyFont="1" applyAlignment="1" applyProtection="1">
      <alignment textRotation="90"/>
      <protection locked="0"/>
    </xf>
    <xf numFmtId="0" fontId="0" fillId="0" borderId="16" xfId="0" applyBorder="1" applyProtection="1">
      <protection locked="0"/>
    </xf>
    <xf numFmtId="0" fontId="0" fillId="0" borderId="1" xfId="0" applyBorder="1" applyProtection="1">
      <protection locked="0"/>
    </xf>
    <xf numFmtId="0" fontId="0" fillId="0" borderId="16" xfId="0" applyBorder="1" applyAlignment="1" applyProtection="1">
      <alignment wrapText="1"/>
      <protection locked="0"/>
    </xf>
    <xf numFmtId="0" fontId="0" fillId="0" borderId="20" xfId="0" applyBorder="1" applyAlignment="1" applyProtection="1">
      <alignment wrapText="1"/>
      <protection locked="0"/>
    </xf>
    <xf numFmtId="0" fontId="3" fillId="0" borderId="0" xfId="0" applyFont="1" applyAlignment="1">
      <alignment wrapText="1"/>
    </xf>
    <xf numFmtId="49" fontId="3" fillId="0" borderId="0" xfId="0" applyNumberFormat="1" applyFont="1" applyAlignment="1">
      <alignment textRotation="90"/>
    </xf>
    <xf numFmtId="49" fontId="0" fillId="0" borderId="0" xfId="0" applyNumberFormat="1" applyAlignment="1">
      <alignment textRotation="90"/>
    </xf>
    <xf numFmtId="0" fontId="4" fillId="0" borderId="0" xfId="0" applyFont="1" applyAlignment="1">
      <alignment vertical="center"/>
    </xf>
    <xf numFmtId="0" fontId="2" fillId="0" borderId="0" xfId="0" applyFont="1" applyAlignment="1">
      <alignment wrapText="1"/>
    </xf>
    <xf numFmtId="0" fontId="16" fillId="0" borderId="0" xfId="0" applyFont="1" applyAlignment="1">
      <alignment vertical="center" wrapText="1"/>
    </xf>
    <xf numFmtId="0" fontId="0" fillId="0" borderId="19" xfId="0" applyBorder="1" applyAlignment="1">
      <alignment vertical="center" wrapText="1"/>
    </xf>
    <xf numFmtId="0" fontId="0" fillId="0" borderId="23" xfId="0" applyBorder="1" applyAlignment="1">
      <alignment vertical="center" wrapText="1"/>
    </xf>
    <xf numFmtId="0" fontId="16" fillId="0" borderId="0" xfId="0" applyFont="1" applyAlignment="1">
      <alignment wrapText="1"/>
    </xf>
    <xf numFmtId="0" fontId="15" fillId="0" borderId="0" xfId="0" applyFont="1"/>
    <xf numFmtId="0" fontId="0" fillId="0" borderId="4" xfId="0" applyBorder="1" applyAlignment="1">
      <alignment horizontal="left" vertic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4" xfId="0" applyBorder="1" applyAlignment="1">
      <alignment horizontal="left"/>
    </xf>
    <xf numFmtId="0" fontId="0" fillId="0" borderId="13" xfId="0" applyBorder="1" applyAlignment="1">
      <alignment horizontal="center"/>
    </xf>
    <xf numFmtId="0" fontId="0" fillId="0" borderId="1" xfId="0" applyBorder="1" applyAlignment="1">
      <alignment horizontal="center"/>
    </xf>
    <xf numFmtId="0" fontId="0" fillId="0" borderId="6" xfId="0" applyBorder="1" applyAlignment="1">
      <alignment horizontal="left"/>
    </xf>
    <xf numFmtId="0" fontId="0" fillId="0" borderId="0" xfId="0" applyAlignment="1">
      <alignment horizontal="left" vertical="top"/>
    </xf>
    <xf numFmtId="0" fontId="0" fillId="0" borderId="9"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xf>
    <xf numFmtId="0" fontId="0" fillId="0" borderId="19" xfId="0" applyBorder="1" applyAlignment="1">
      <alignment horizontal="center"/>
    </xf>
    <xf numFmtId="0" fontId="6" fillId="0" borderId="1" xfId="0" applyFont="1" applyBorder="1" applyAlignment="1">
      <alignment vertical="center" wrapText="1"/>
    </xf>
    <xf numFmtId="0" fontId="0" fillId="0" borderId="22" xfId="0" applyBorder="1" applyAlignment="1" applyProtection="1">
      <alignment wrapText="1"/>
      <protection locked="0"/>
    </xf>
    <xf numFmtId="0" fontId="0" fillId="0" borderId="28" xfId="0" applyBorder="1" applyAlignment="1">
      <alignment horizontal="center"/>
    </xf>
    <xf numFmtId="0" fontId="0" fillId="0" borderId="29" xfId="0" applyBorder="1" applyAlignment="1">
      <alignment horizontal="center" vertical="center"/>
    </xf>
    <xf numFmtId="0" fontId="0" fillId="0" borderId="30" xfId="0" applyBorder="1" applyProtection="1">
      <protection locked="0"/>
    </xf>
    <xf numFmtId="0" fontId="13" fillId="7" borderId="0" xfId="0" applyFont="1" applyFill="1" applyAlignment="1">
      <alignment vertical="top"/>
    </xf>
    <xf numFmtId="0" fontId="4" fillId="0" borderId="0" xfId="0" applyFont="1" applyAlignment="1">
      <alignment horizontal="left" vertical="top"/>
    </xf>
    <xf numFmtId="0" fontId="0" fillId="0" borderId="31" xfId="0" applyBorder="1" applyAlignment="1" applyProtection="1">
      <alignment wrapText="1"/>
      <protection locked="0"/>
    </xf>
    <xf numFmtId="0" fontId="0" fillId="0" borderId="11" xfId="0" applyBorder="1" applyAlignment="1">
      <alignment wrapText="1"/>
    </xf>
    <xf numFmtId="0" fontId="15" fillId="0" borderId="0" xfId="0" applyFont="1" applyAlignment="1">
      <alignment wrapText="1"/>
    </xf>
    <xf numFmtId="0" fontId="15" fillId="0" borderId="0" xfId="0" applyFont="1" applyAlignment="1" applyProtection="1">
      <alignment wrapText="1"/>
      <protection locked="0"/>
    </xf>
    <xf numFmtId="0" fontId="1" fillId="0" borderId="0" xfId="0" applyFont="1" applyAlignment="1">
      <alignment vertical="center" wrapText="1"/>
    </xf>
    <xf numFmtId="0" fontId="0" fillId="0" borderId="1" xfId="0" applyBorder="1" applyAlignment="1">
      <alignment vertical="center" wrapText="1"/>
    </xf>
    <xf numFmtId="0" fontId="0" fillId="0" borderId="28" xfId="0" applyBorder="1" applyAlignment="1">
      <alignment vertical="center" wrapText="1"/>
    </xf>
    <xf numFmtId="0" fontId="5" fillId="7" borderId="15" xfId="0" applyFont="1" applyFill="1" applyBorder="1" applyAlignment="1">
      <alignment horizontal="center" vertical="center" wrapText="1"/>
    </xf>
    <xf numFmtId="0" fontId="5" fillId="7" borderId="9" xfId="0" applyFont="1" applyFill="1" applyBorder="1" applyAlignment="1" applyProtection="1">
      <alignment horizontal="center" vertical="center" wrapText="1"/>
      <protection locked="0"/>
    </xf>
    <xf numFmtId="0" fontId="5" fillId="7" borderId="14" xfId="0" applyFont="1" applyFill="1" applyBorder="1" applyAlignment="1">
      <alignment horizontal="center" vertical="center"/>
    </xf>
    <xf numFmtId="0" fontId="17" fillId="0" borderId="0" xfId="0" applyFont="1"/>
    <xf numFmtId="0" fontId="2" fillId="0" borderId="16"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9" xfId="0" applyFont="1" applyBorder="1" applyAlignment="1" applyProtection="1">
      <alignment wrapText="1"/>
      <protection locked="0"/>
    </xf>
    <xf numFmtId="0" fontId="2" fillId="0" borderId="16" xfId="0" applyFont="1" applyBorder="1" applyProtection="1">
      <protection locked="0"/>
    </xf>
    <xf numFmtId="0" fontId="2" fillId="0" borderId="1" xfId="0" applyFont="1" applyBorder="1" applyProtection="1">
      <protection locked="0"/>
    </xf>
    <xf numFmtId="0" fontId="2" fillId="0" borderId="19" xfId="0" applyFont="1" applyBorder="1" applyProtection="1">
      <protection locked="0"/>
    </xf>
    <xf numFmtId="0" fontId="2" fillId="0" borderId="20" xfId="0" applyFont="1" applyBorder="1" applyAlignment="1" applyProtection="1">
      <alignment wrapText="1"/>
      <protection locked="0"/>
    </xf>
    <xf numFmtId="0" fontId="0" fillId="2" borderId="4" xfId="0" applyFill="1" applyBorder="1" applyAlignment="1">
      <alignment horizontal="left" wrapText="1"/>
    </xf>
    <xf numFmtId="0" fontId="0" fillId="2" borderId="6" xfId="0" applyFill="1" applyBorder="1" applyAlignment="1">
      <alignment horizontal="left" wrapText="1"/>
    </xf>
    <xf numFmtId="0" fontId="3" fillId="3" borderId="4" xfId="0" applyFont="1" applyFill="1" applyBorder="1" applyAlignment="1">
      <alignment horizontal="left" vertical="center"/>
    </xf>
    <xf numFmtId="0" fontId="0" fillId="3" borderId="6" xfId="0" applyFill="1" applyBorder="1" applyAlignment="1">
      <alignment horizontal="left" vertical="center"/>
    </xf>
    <xf numFmtId="0" fontId="0" fillId="4" borderId="4" xfId="0" applyFill="1" applyBorder="1" applyAlignment="1">
      <alignment horizontal="left" vertical="center"/>
    </xf>
    <xf numFmtId="0" fontId="0" fillId="4" borderId="6" xfId="0" applyFill="1" applyBorder="1" applyAlignment="1">
      <alignment horizontal="left" vertical="center"/>
    </xf>
    <xf numFmtId="0" fontId="0" fillId="5" borderId="4" xfId="0" applyFill="1" applyBorder="1" applyAlignment="1">
      <alignment horizontal="left" vertical="center"/>
    </xf>
    <xf numFmtId="0" fontId="0" fillId="5" borderId="6" xfId="0" applyFill="1" applyBorder="1" applyAlignment="1">
      <alignment horizontal="left" vertical="center"/>
    </xf>
    <xf numFmtId="0" fontId="0" fillId="6" borderId="4" xfId="0" applyFill="1" applyBorder="1" applyAlignment="1">
      <alignment horizontal="left" vertical="center"/>
    </xf>
    <xf numFmtId="0" fontId="0" fillId="6" borderId="6" xfId="0" applyFill="1" applyBorder="1" applyAlignment="1">
      <alignment horizontal="left" vertical="center"/>
    </xf>
    <xf numFmtId="0" fontId="0" fillId="8" borderId="6" xfId="0" applyFill="1" applyBorder="1" applyAlignment="1">
      <alignment horizontal="left" vertical="center"/>
    </xf>
    <xf numFmtId="0" fontId="0" fillId="6" borderId="9" xfId="0" applyFill="1" applyBorder="1" applyAlignment="1">
      <alignment horizontal="left" vertical="center"/>
    </xf>
    <xf numFmtId="0" fontId="17" fillId="0" borderId="0" xfId="0" quotePrefix="1" applyFont="1" applyAlignment="1">
      <alignment vertical="top"/>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49" fontId="0" fillId="6" borderId="2" xfId="0" applyNumberFormat="1" applyFill="1" applyBorder="1" applyAlignment="1" applyProtection="1">
      <alignment horizontal="center" vertical="center"/>
      <protection locked="0"/>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49" fontId="0" fillId="4" borderId="2" xfId="0" applyNumberFormat="1" applyFill="1" applyBorder="1" applyAlignment="1" applyProtection="1">
      <alignment horizontal="center" vertical="center"/>
      <protection locked="0"/>
    </xf>
    <xf numFmtId="49" fontId="0" fillId="4" borderId="5" xfId="0" applyNumberFormat="1" applyFill="1" applyBorder="1" applyAlignment="1" applyProtection="1">
      <alignment horizontal="center" vertical="center"/>
      <protection locked="0"/>
    </xf>
    <xf numFmtId="49" fontId="0" fillId="5" borderId="2" xfId="0" applyNumberFormat="1" applyFill="1" applyBorder="1" applyAlignment="1" applyProtection="1">
      <alignment horizontal="center" vertical="center"/>
      <protection locked="0"/>
    </xf>
    <xf numFmtId="49" fontId="0" fillId="5" borderId="5" xfId="0" applyNumberFormat="1" applyFill="1" applyBorder="1" applyAlignment="1" applyProtection="1">
      <alignment horizontal="center" vertical="center"/>
      <protection locked="0"/>
    </xf>
    <xf numFmtId="49" fontId="0" fillId="3" borderId="2" xfId="0" applyNumberFormat="1" applyFill="1" applyBorder="1" applyAlignment="1" applyProtection="1">
      <alignment horizontal="center" vertical="center"/>
      <protection locked="0"/>
    </xf>
    <xf numFmtId="49" fontId="0" fillId="3" borderId="5" xfId="0" applyNumberFormat="1" applyFill="1" applyBorder="1" applyAlignment="1" applyProtection="1">
      <alignment horizontal="center" vertical="center"/>
      <protection locked="0"/>
    </xf>
    <xf numFmtId="49" fontId="5" fillId="7" borderId="2" xfId="0" applyNumberFormat="1" applyFont="1" applyFill="1" applyBorder="1" applyAlignment="1">
      <alignment horizontal="center" vertical="center"/>
    </xf>
    <xf numFmtId="49" fontId="5" fillId="7" borderId="4" xfId="0" applyNumberFormat="1" applyFont="1" applyFill="1" applyBorder="1" applyAlignment="1">
      <alignment horizontal="center" vertical="center"/>
    </xf>
    <xf numFmtId="49" fontId="0" fillId="2" borderId="2" xfId="0" applyNumberFormat="1" applyFill="1" applyBorder="1" applyAlignment="1">
      <alignment horizontal="center" vertical="center"/>
    </xf>
    <xf numFmtId="49" fontId="0" fillId="2" borderId="5" xfId="0" applyNumberFormat="1" applyFill="1" applyBorder="1" applyAlignment="1">
      <alignment horizontal="center" vertical="center"/>
    </xf>
    <xf numFmtId="0" fontId="11" fillId="7" borderId="0" xfId="0" applyFont="1" applyFill="1" applyAlignment="1">
      <alignment horizontal="center" vertical="center" wrapText="1"/>
    </xf>
    <xf numFmtId="0" fontId="12" fillId="7" borderId="0" xfId="0" applyFont="1" applyFill="1" applyAlignment="1">
      <alignment horizontal="center" vertical="top" wrapText="1"/>
    </xf>
    <xf numFmtId="49" fontId="0" fillId="0" borderId="2" xfId="0" applyNumberFormat="1" applyBorder="1" applyAlignment="1">
      <alignment horizontal="center" vertical="center" textRotation="90"/>
    </xf>
    <xf numFmtId="49" fontId="0" fillId="0" borderId="5" xfId="0" applyNumberFormat="1" applyBorder="1" applyAlignment="1">
      <alignment horizontal="center" vertical="center" textRotation="90"/>
    </xf>
    <xf numFmtId="49" fontId="0" fillId="0" borderId="7" xfId="0" applyNumberFormat="1" applyBorder="1" applyAlignment="1">
      <alignment horizontal="center" vertical="center" textRotation="90"/>
    </xf>
    <xf numFmtId="49" fontId="0" fillId="0" borderId="2" xfId="0" applyNumberFormat="1" applyBorder="1" applyAlignment="1">
      <alignment horizontal="center" textRotation="90"/>
    </xf>
    <xf numFmtId="49" fontId="0" fillId="0" borderId="5" xfId="0" applyNumberFormat="1" applyBorder="1" applyAlignment="1">
      <alignment horizontal="center" textRotation="90"/>
    </xf>
    <xf numFmtId="49" fontId="0" fillId="0" borderId="7" xfId="0" applyNumberFormat="1" applyBorder="1" applyAlignment="1">
      <alignment horizontal="center" textRotation="90"/>
    </xf>
    <xf numFmtId="49" fontId="18" fillId="0" borderId="10" xfId="0" applyNumberFormat="1" applyFont="1" applyBorder="1" applyAlignment="1">
      <alignment horizontal="center" vertical="center"/>
    </xf>
    <xf numFmtId="49" fontId="18" fillId="0" borderId="11" xfId="0" applyNumberFormat="1" applyFont="1" applyBorder="1" applyAlignment="1">
      <alignment horizontal="center" vertical="center"/>
    </xf>
    <xf numFmtId="49" fontId="18" fillId="0" borderId="12" xfId="0" applyNumberFormat="1" applyFont="1" applyBorder="1" applyAlignment="1">
      <alignment horizontal="center" vertical="center"/>
    </xf>
    <xf numFmtId="0" fontId="0" fillId="0" borderId="3" xfId="0"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0" fillId="0" borderId="0" xfId="0" applyAlignment="1">
      <alignment horizontal="left" vertical="center"/>
    </xf>
  </cellXfs>
  <cellStyles count="1">
    <cellStyle name="Normal" xfId="0" builtinId="0"/>
  </cellStyles>
  <dxfs count="11">
    <dxf>
      <font>
        <b val="0"/>
        <i/>
      </font>
    </dxf>
    <dxf>
      <numFmt numFmtId="0" formatCode="General"/>
    </dxf>
    <dxf>
      <numFmt numFmtId="0" formatCode="General"/>
    </dxf>
    <dxf>
      <numFmt numFmtId="0" formatCode="General"/>
    </dxf>
    <dxf>
      <font>
        <b val="0"/>
        <i/>
      </font>
    </dxf>
    <dxf>
      <font>
        <strike val="0"/>
        <outline val="0"/>
        <shadow val="0"/>
        <u val="none"/>
        <vertAlign val="baseline"/>
        <color auto="1"/>
        <name val="Calibri"/>
        <scheme val="minor"/>
      </font>
      <fill>
        <patternFill patternType="solid">
          <fgColor indexed="64"/>
          <bgColor theme="9" tint="0.79998168889431442"/>
        </patternFill>
      </fill>
      <alignment horizontal="general" vertical="bottom" textRotation="0" wrapText="0" indent="0" justifyLastLine="0" shrinkToFit="0" readingOrder="0"/>
    </dxf>
    <dxf>
      <font>
        <strike val="0"/>
        <outline val="0"/>
        <shadow val="0"/>
        <u val="none"/>
        <vertAlign val="baseline"/>
        <color auto="1"/>
        <name val="Calibri"/>
        <scheme val="minor"/>
      </font>
      <numFmt numFmtId="0" formatCode="General"/>
      <fill>
        <patternFill patternType="solid">
          <fgColor indexed="64"/>
          <bgColor theme="9" tint="0.79998168889431442"/>
        </patternFill>
      </fill>
      <alignment horizontal="general" vertical="bottom" textRotation="0" wrapText="0" indent="0" justifyLastLine="0" shrinkToFit="0" readingOrder="0"/>
    </dxf>
    <dxf>
      <font>
        <strike val="0"/>
        <outline val="0"/>
        <shadow val="0"/>
        <u val="none"/>
        <vertAlign val="baseline"/>
        <color auto="1"/>
        <name val="Calibri"/>
        <scheme val="minor"/>
      </font>
      <fill>
        <patternFill patternType="solid">
          <fgColor indexed="64"/>
          <bgColor theme="9" tint="0.79998168889431442"/>
        </patternFill>
      </fill>
      <alignment horizontal="general" vertical="bottom" textRotation="0" wrapText="0" indent="0" justifyLastLine="0" shrinkToFit="0" readingOrder="0"/>
    </dxf>
    <dxf>
      <font>
        <b val="0"/>
        <i/>
        <strike val="0"/>
        <outline val="0"/>
        <shadow val="0"/>
        <u val="none"/>
        <vertAlign val="baseline"/>
        <color auto="1"/>
        <name val="Calibri"/>
        <scheme val="minor"/>
      </font>
      <fill>
        <patternFill patternType="none">
          <fgColor indexed="64"/>
          <bgColor auto="1"/>
        </patternFill>
      </fill>
    </dxf>
    <dxf>
      <fill>
        <patternFill>
          <bgColor theme="6" tint="0.59996337778862885"/>
        </patternFill>
      </fill>
    </dxf>
    <dxf>
      <fill>
        <patternFill>
          <bgColor theme="5" tint="0.79998168889431442"/>
        </patternFill>
      </fill>
    </dxf>
  </dxfs>
  <tableStyles count="0" defaultTableStyle="TableStyleMedium2" defaultPivotStyle="PivotStyleLight16"/>
  <colors>
    <mruColors>
      <color rgb="FFFFFF66"/>
      <color rgb="FFFFCC66"/>
      <color rgb="FFCCECFF"/>
      <color rgb="FFFFCCFF"/>
      <color rgb="FFFDE9D9"/>
      <color rgb="FF01B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Attributes required</a:t>
            </a:r>
            <a:r>
              <a:rPr lang="en-GB" baseline="0"/>
              <a:t> for offer</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Results!$D$145</c:f>
              <c:strCache>
                <c:ptCount val="1"/>
                <c:pt idx="0">
                  <c:v>Essential</c:v>
                </c:pt>
              </c:strCache>
            </c:strRef>
          </c:tx>
          <c:spPr>
            <a:solidFill>
              <a:schemeClr val="accent5">
                <a:shade val="65000"/>
              </a:schemeClr>
            </a:solidFill>
            <a:ln>
              <a:noFill/>
            </a:ln>
            <a:effectLst/>
          </c:spPr>
          <c:invertIfNegative val="0"/>
          <c:cat>
            <c:strRef>
              <c:f>Results!$C$146:$C$150</c:f>
              <c:strCache>
                <c:ptCount val="5"/>
                <c:pt idx="0">
                  <c:v>Personal &amp; social</c:v>
                </c:pt>
                <c:pt idx="1">
                  <c:v>Digital tech readiness</c:v>
                </c:pt>
                <c:pt idx="2">
                  <c:v>Financial</c:v>
                </c:pt>
                <c:pt idx="3">
                  <c:v>Dwelling &amp; local area</c:v>
                </c:pt>
                <c:pt idx="4">
                  <c:v>Energy Tech &amp; usage</c:v>
                </c:pt>
              </c:strCache>
            </c:strRef>
          </c:cat>
          <c:val>
            <c:numRef>
              <c:f>Results!$D$146:$D$150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243-4DED-89EF-03C31AD3EB04}"/>
            </c:ext>
          </c:extLst>
        </c:ser>
        <c:ser>
          <c:idx val="1"/>
          <c:order val="1"/>
          <c:tx>
            <c:strRef>
              <c:f>Results!$E$145</c:f>
              <c:strCache>
                <c:ptCount val="1"/>
                <c:pt idx="0">
                  <c:v>Important</c:v>
                </c:pt>
              </c:strCache>
            </c:strRef>
          </c:tx>
          <c:spPr>
            <a:solidFill>
              <a:schemeClr val="accent5"/>
            </a:solidFill>
            <a:ln>
              <a:noFill/>
            </a:ln>
            <a:effectLst/>
          </c:spPr>
          <c:invertIfNegative val="0"/>
          <c:cat>
            <c:strRef>
              <c:f>Results!$C$146:$C$150</c:f>
              <c:strCache>
                <c:ptCount val="5"/>
                <c:pt idx="0">
                  <c:v>Personal &amp; social</c:v>
                </c:pt>
                <c:pt idx="1">
                  <c:v>Digital tech readiness</c:v>
                </c:pt>
                <c:pt idx="2">
                  <c:v>Financial</c:v>
                </c:pt>
                <c:pt idx="3">
                  <c:v>Dwelling &amp; local area</c:v>
                </c:pt>
                <c:pt idx="4">
                  <c:v>Energy Tech &amp; usage</c:v>
                </c:pt>
              </c:strCache>
            </c:strRef>
          </c:cat>
          <c:val>
            <c:numRef>
              <c:f>Results!$E$146:$E$150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243-4DED-89EF-03C31AD3EB04}"/>
            </c:ext>
          </c:extLst>
        </c:ser>
        <c:ser>
          <c:idx val="2"/>
          <c:order val="2"/>
          <c:tx>
            <c:strRef>
              <c:f>Results!$F$145</c:f>
              <c:strCache>
                <c:ptCount val="1"/>
                <c:pt idx="0">
                  <c:v>Desirable</c:v>
                </c:pt>
              </c:strCache>
            </c:strRef>
          </c:tx>
          <c:spPr>
            <a:solidFill>
              <a:schemeClr val="accent5">
                <a:tint val="65000"/>
              </a:schemeClr>
            </a:solidFill>
            <a:ln>
              <a:noFill/>
            </a:ln>
            <a:effectLst/>
          </c:spPr>
          <c:invertIfNegative val="0"/>
          <c:cat>
            <c:strRef>
              <c:f>Results!$C$146:$C$150</c:f>
              <c:strCache>
                <c:ptCount val="5"/>
                <c:pt idx="0">
                  <c:v>Personal &amp; social</c:v>
                </c:pt>
                <c:pt idx="1">
                  <c:v>Digital tech readiness</c:v>
                </c:pt>
                <c:pt idx="2">
                  <c:v>Financial</c:v>
                </c:pt>
                <c:pt idx="3">
                  <c:v>Dwelling &amp; local area</c:v>
                </c:pt>
                <c:pt idx="4">
                  <c:v>Energy Tech &amp; usage</c:v>
                </c:pt>
              </c:strCache>
            </c:strRef>
          </c:cat>
          <c:val>
            <c:numRef>
              <c:f>Results!$F$146:$F$150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B243-4DED-89EF-03C31AD3EB04}"/>
            </c:ext>
          </c:extLst>
        </c:ser>
        <c:dLbls>
          <c:showLegendKey val="0"/>
          <c:showVal val="0"/>
          <c:showCatName val="0"/>
          <c:showSerName val="0"/>
          <c:showPercent val="0"/>
          <c:showBubbleSize val="0"/>
        </c:dLbls>
        <c:gapWidth val="150"/>
        <c:overlap val="100"/>
        <c:axId val="225719848"/>
        <c:axId val="225720632"/>
      </c:barChart>
      <c:catAx>
        <c:axId val="225719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25720632"/>
        <c:crosses val="autoZero"/>
        <c:auto val="1"/>
        <c:lblAlgn val="ctr"/>
        <c:lblOffset val="100"/>
        <c:noMultiLvlLbl val="0"/>
      </c:catAx>
      <c:valAx>
        <c:axId val="2257206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5719848"/>
        <c:crosses val="autoZero"/>
        <c:crossBetween val="between"/>
        <c:majorUnit val="1"/>
        <c:minorUnit val="1"/>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250373</xdr:colOff>
      <xdr:row>0</xdr:row>
      <xdr:rowOff>38099</xdr:rowOff>
    </xdr:from>
    <xdr:to>
      <xdr:col>2</xdr:col>
      <xdr:colOff>4772025</xdr:colOff>
      <xdr:row>5</xdr:row>
      <xdr:rowOff>190500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37248" y="38099"/>
          <a:ext cx="4521652" cy="1666876"/>
        </a:xfrm>
        <a:prstGeom prst="rect">
          <a:avLst/>
        </a:prstGeom>
      </xdr:spPr>
    </xdr:pic>
    <xdr:clientData/>
  </xdr:twoCellAnchor>
  <xdr:twoCellAnchor editAs="oneCell">
    <xdr:from>
      <xdr:col>2</xdr:col>
      <xdr:colOff>520700</xdr:colOff>
      <xdr:row>10</xdr:row>
      <xdr:rowOff>142925</xdr:rowOff>
    </xdr:from>
    <xdr:to>
      <xdr:col>2</xdr:col>
      <xdr:colOff>6763909</xdr:colOff>
      <xdr:row>11</xdr:row>
      <xdr:rowOff>316490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9969500" y="4029125"/>
          <a:ext cx="6243209" cy="411690"/>
        </a:xfrm>
        <a:prstGeom prst="rect">
          <a:avLst/>
        </a:prstGeom>
        <a:ln w="28575" cap="rnd">
          <a:solidFill>
            <a:srgbClr val="FF0000"/>
          </a:solidFill>
        </a:ln>
        <a:effectLst>
          <a:outerShdw blurRad="76200" dist="95250" dir="10500000" sx="97000" sy="23000" kx="900000" algn="br" rotWithShape="0">
            <a:srgbClr val="000000">
              <a:alpha val="20000"/>
            </a:srgbClr>
          </a:outerShdw>
        </a:effectLst>
        <a:scene3d>
          <a:camera prst="orthographicFront"/>
          <a:lightRig rig="twoPt" dir="t">
            <a:rot lat="0" lon="0" rev="7800000"/>
          </a:lightRig>
        </a:scene3d>
        <a:sp3d contourW="6350">
          <a:bevelT w="50800" h="16510"/>
          <a:contourClr>
            <a:srgbClr val="C0C0C0"/>
          </a:contourClr>
        </a:sp3d>
      </xdr:spPr>
    </xdr:pic>
    <xdr:clientData/>
  </xdr:twoCellAnchor>
  <xdr:twoCellAnchor editAs="oneCell">
    <xdr:from>
      <xdr:col>2</xdr:col>
      <xdr:colOff>536119</xdr:colOff>
      <xdr:row>11</xdr:row>
      <xdr:rowOff>411739</xdr:rowOff>
    </xdr:from>
    <xdr:to>
      <xdr:col>2</xdr:col>
      <xdr:colOff>4155740</xdr:colOff>
      <xdr:row>14</xdr:row>
      <xdr:rowOff>197035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9984919" y="4536064"/>
          <a:ext cx="3619621" cy="1242621"/>
        </a:xfrm>
        <a:prstGeom prst="rect">
          <a:avLst/>
        </a:prstGeom>
        <a:ln w="28575">
          <a:solidFill>
            <a:srgbClr val="FF0000"/>
          </a:solidFill>
        </a:ln>
      </xdr:spPr>
    </xdr:pic>
    <xdr:clientData/>
  </xdr:twoCellAnchor>
  <xdr:twoCellAnchor editAs="oneCell">
    <xdr:from>
      <xdr:col>2</xdr:col>
      <xdr:colOff>476250</xdr:colOff>
      <xdr:row>14</xdr:row>
      <xdr:rowOff>247649</xdr:rowOff>
    </xdr:from>
    <xdr:to>
      <xdr:col>2</xdr:col>
      <xdr:colOff>5964567</xdr:colOff>
      <xdr:row>15</xdr:row>
      <xdr:rowOff>466469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4"/>
        <a:srcRect t="5999"/>
        <a:stretch/>
      </xdr:blipFill>
      <xdr:spPr>
        <a:xfrm>
          <a:off x="9925050" y="5829299"/>
          <a:ext cx="5488317" cy="1047495"/>
        </a:xfrm>
        <a:prstGeom prst="rect">
          <a:avLst/>
        </a:prstGeom>
      </xdr:spPr>
    </xdr:pic>
    <xdr:clientData/>
  </xdr:twoCellAnchor>
  <xdr:twoCellAnchor editAs="oneCell">
    <xdr:from>
      <xdr:col>2</xdr:col>
      <xdr:colOff>475456</xdr:colOff>
      <xdr:row>15</xdr:row>
      <xdr:rowOff>554112</xdr:rowOff>
    </xdr:from>
    <xdr:to>
      <xdr:col>2</xdr:col>
      <xdr:colOff>8369998</xdr:colOff>
      <xdr:row>17</xdr:row>
      <xdr:rowOff>428532</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9924256" y="6888237"/>
          <a:ext cx="7894542" cy="1093620"/>
        </a:xfrm>
        <a:prstGeom prst="rect">
          <a:avLst/>
        </a:prstGeom>
      </xdr:spPr>
    </xdr:pic>
    <xdr:clientData/>
  </xdr:twoCellAnchor>
  <xdr:twoCellAnchor>
    <xdr:from>
      <xdr:col>2</xdr:col>
      <xdr:colOff>142874</xdr:colOff>
      <xdr:row>10</xdr:row>
      <xdr:rowOff>177800</xdr:rowOff>
    </xdr:from>
    <xdr:to>
      <xdr:col>2</xdr:col>
      <xdr:colOff>495299</xdr:colOff>
      <xdr:row>11</xdr:row>
      <xdr:rowOff>244475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9591674" y="4064000"/>
          <a:ext cx="3524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1)</a:t>
          </a:r>
        </a:p>
      </xdr:txBody>
    </xdr:sp>
    <xdr:clientData/>
  </xdr:twoCellAnchor>
  <xdr:twoCellAnchor>
    <xdr:from>
      <xdr:col>2</xdr:col>
      <xdr:colOff>142875</xdr:colOff>
      <xdr:row>12</xdr:row>
      <xdr:rowOff>19050</xdr:rowOff>
    </xdr:from>
    <xdr:to>
      <xdr:col>2</xdr:col>
      <xdr:colOff>495300</xdr:colOff>
      <xdr:row>12</xdr:row>
      <xdr:rowOff>320675</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9591675" y="4629150"/>
          <a:ext cx="352425" cy="301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1)</a:t>
          </a:r>
        </a:p>
      </xdr:txBody>
    </xdr:sp>
    <xdr:clientData/>
  </xdr:twoCellAnchor>
  <xdr:twoCellAnchor>
    <xdr:from>
      <xdr:col>2</xdr:col>
      <xdr:colOff>139700</xdr:colOff>
      <xdr:row>14</xdr:row>
      <xdr:rowOff>276225</xdr:rowOff>
    </xdr:from>
    <xdr:to>
      <xdr:col>2</xdr:col>
      <xdr:colOff>476250</xdr:colOff>
      <xdr:row>14</xdr:row>
      <xdr:rowOff>577850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9588500" y="5857875"/>
          <a:ext cx="336550" cy="301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5)</a:t>
          </a:r>
        </a:p>
      </xdr:txBody>
    </xdr:sp>
    <xdr:clientData/>
  </xdr:twoCellAnchor>
  <xdr:twoCellAnchor>
    <xdr:from>
      <xdr:col>2</xdr:col>
      <xdr:colOff>142875</xdr:colOff>
      <xdr:row>15</xdr:row>
      <xdr:rowOff>571500</xdr:rowOff>
    </xdr:from>
    <xdr:to>
      <xdr:col>2</xdr:col>
      <xdr:colOff>473075</xdr:colOff>
      <xdr:row>16</xdr:row>
      <xdr:rowOff>149225</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9591675" y="6905625"/>
          <a:ext cx="330200" cy="311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6)</a:t>
          </a:r>
        </a:p>
      </xdr:txBody>
    </xdr:sp>
    <xdr:clientData/>
  </xdr:twoCellAnchor>
  <xdr:twoCellAnchor>
    <xdr:from>
      <xdr:col>2</xdr:col>
      <xdr:colOff>152400</xdr:colOff>
      <xdr:row>18</xdr:row>
      <xdr:rowOff>0</xdr:rowOff>
    </xdr:from>
    <xdr:to>
      <xdr:col>2</xdr:col>
      <xdr:colOff>482600</xdr:colOff>
      <xdr:row>18</xdr:row>
      <xdr:rowOff>314325</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9601200" y="8039100"/>
          <a:ext cx="33020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9)</a:t>
          </a:r>
        </a:p>
      </xdr:txBody>
    </xdr:sp>
    <xdr:clientData/>
  </xdr:twoCellAnchor>
  <xdr:twoCellAnchor editAs="oneCell">
    <xdr:from>
      <xdr:col>2</xdr:col>
      <xdr:colOff>411815</xdr:colOff>
      <xdr:row>18</xdr:row>
      <xdr:rowOff>116435</xdr:rowOff>
    </xdr:from>
    <xdr:to>
      <xdr:col>2</xdr:col>
      <xdr:colOff>9096374</xdr:colOff>
      <xdr:row>22</xdr:row>
      <xdr:rowOff>232569</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6"/>
        <a:stretch>
          <a:fillRect/>
        </a:stretch>
      </xdr:blipFill>
      <xdr:spPr>
        <a:xfrm>
          <a:off x="9698690" y="8641310"/>
          <a:ext cx="8684559" cy="22751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9525</xdr:rowOff>
    </xdr:from>
    <xdr:to>
      <xdr:col>13</xdr:col>
      <xdr:colOff>304802</xdr:colOff>
      <xdr:row>3</xdr:row>
      <xdr:rowOff>114098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5116175" y="9525"/>
          <a:ext cx="3848102" cy="1409498"/>
        </a:xfrm>
        <a:prstGeom prst="rect">
          <a:avLst/>
        </a:prstGeom>
      </xdr:spPr>
    </xdr:pic>
    <xdr:clientData/>
  </xdr:twoCellAnchor>
  <xdr:twoCellAnchor>
    <xdr:from>
      <xdr:col>7</xdr:col>
      <xdr:colOff>63502</xdr:colOff>
      <xdr:row>4</xdr:row>
      <xdr:rowOff>57148</xdr:rowOff>
    </xdr:from>
    <xdr:to>
      <xdr:col>13</xdr:col>
      <xdr:colOff>501650</xdr:colOff>
      <xdr:row>31</xdr:row>
      <xdr:rowOff>142874</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15065377" y="1447798"/>
          <a:ext cx="4095748" cy="5286376"/>
        </a:xfrm>
        <a:prstGeom prst="rect">
          <a:avLst/>
        </a:prstGeom>
        <a:solidFill>
          <a:srgbClr val="00B0F0"/>
        </a:solidFill>
        <a:ln>
          <a:solidFill>
            <a:schemeClr val="bg1"/>
          </a:solidFill>
        </a:ln>
        <a:effectLst>
          <a:softEdge rad="127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200" b="0" i="0">
              <a:solidFill>
                <a:schemeClr val="bg1"/>
              </a:solidFill>
            </a:rPr>
            <a:t>Use</a:t>
          </a:r>
          <a:r>
            <a:rPr lang="en-GB" sz="1200" b="0" i="0" baseline="0">
              <a:solidFill>
                <a:schemeClr val="bg1"/>
              </a:solidFill>
            </a:rPr>
            <a:t> this tool to assess the offer against capabilities at the household level.</a:t>
          </a:r>
        </a:p>
        <a:p>
          <a:pPr algn="l"/>
          <a:endParaRPr lang="en-GB" sz="1200" b="0" i="0" baseline="0">
            <a:solidFill>
              <a:schemeClr val="bg1"/>
            </a:solidFill>
          </a:endParaRPr>
        </a:p>
        <a:p>
          <a:pPr algn="l"/>
          <a:r>
            <a:rPr lang="en-GB" sz="1200" b="0" i="0" baseline="0">
              <a:solidFill>
                <a:schemeClr val="bg1"/>
              </a:solidFill>
            </a:rPr>
            <a:t>Write the offer you are assessing in cell D2 and the description in D3. Think about the details of the offer, and what is provided as part of the offer.</a:t>
          </a:r>
        </a:p>
        <a:p>
          <a:pPr algn="l"/>
          <a:endParaRPr lang="en-GB" sz="1200" b="0" i="0" baseline="0">
            <a:solidFill>
              <a:schemeClr val="bg1"/>
            </a:solidFill>
          </a:endParaRPr>
        </a:p>
        <a:p>
          <a:pPr algn="l"/>
          <a:r>
            <a:rPr lang="en-GB" sz="1200" b="0" i="0" baseline="0">
              <a:solidFill>
                <a:schemeClr val="bg1"/>
              </a:solidFill>
            </a:rPr>
            <a:t>Rate the relevance/ importance of each capability in relation to its impact on a household's ability to take up an offer. </a:t>
          </a:r>
        </a:p>
        <a:p>
          <a:pPr algn="l"/>
          <a:endParaRPr lang="en-GB" sz="1200" b="0" i="0" baseline="0">
            <a:solidFill>
              <a:schemeClr val="bg1"/>
            </a:solidFill>
          </a:endParaRPr>
        </a:p>
        <a:p>
          <a:pPr algn="l"/>
          <a:r>
            <a:rPr lang="en-GB" sz="1200" b="0" i="0" baseline="0">
              <a:solidFill>
                <a:schemeClr val="bg1"/>
              </a:solidFill>
            </a:rPr>
            <a:t>Only consider what a capabilities a household must already have prior to the offer, not aspects of the offer itself (i.e. if an offer includes an electric vehicle, this is not a required capability).</a:t>
          </a:r>
        </a:p>
        <a:p>
          <a:pPr algn="l"/>
          <a:endParaRPr lang="en-GB" sz="1200" b="0" i="0" baseline="0">
            <a:solidFill>
              <a:schemeClr val="bg1"/>
            </a:solidFill>
          </a:endParaRPr>
        </a:p>
        <a:p>
          <a:pPr algn="l"/>
          <a:r>
            <a:rPr lang="en-GB" sz="1200" b="0" i="0" baseline="0">
              <a:solidFill>
                <a:schemeClr val="bg1"/>
              </a:solidFill>
            </a:rPr>
            <a:t>Where a capability is either essential, important, or desirable then select from the option of conditions that will make the household able to, or more likely to take the offer. If none of the condition options seem applicable, add your own notes in the next column.</a:t>
          </a:r>
        </a:p>
        <a:p>
          <a:pPr algn="l"/>
          <a:endParaRPr lang="en-GB" sz="1200" b="0" i="0" baseline="0">
            <a:solidFill>
              <a:schemeClr val="bg1"/>
            </a:solidFill>
          </a:endParaRPr>
        </a:p>
        <a:p>
          <a:pPr algn="l"/>
          <a:r>
            <a:rPr lang="en-GB" sz="1200" b="0" i="0" baseline="0">
              <a:solidFill>
                <a:schemeClr val="bg1"/>
              </a:solidFill>
            </a:rPr>
            <a:t>When you have completed this sheet, click 'Generate Outputs' and see the outputs on the 'Results' tab.</a:t>
          </a:r>
        </a:p>
        <a:p>
          <a:pPr algn="l"/>
          <a:endParaRPr lang="en-GB" sz="1200" b="0" i="0" baseline="0">
            <a:solidFill>
              <a:schemeClr val="bg1"/>
            </a:solidFill>
          </a:endParaRPr>
        </a:p>
        <a:p>
          <a:pPr algn="l"/>
          <a:r>
            <a:rPr lang="en-GB" sz="1200" b="0" i="0" baseline="0">
              <a:solidFill>
                <a:schemeClr val="bg1"/>
              </a:solidFill>
            </a:rPr>
            <a:t>Save results by clicking 'Save Offer in New Tab' then return to the Input page and click 'Reset' to remove the previous offer.</a:t>
          </a:r>
        </a:p>
      </xdr:txBody>
    </xdr:sp>
    <xdr:clientData/>
  </xdr:twoCellAnchor>
  <xdr:twoCellAnchor>
    <xdr:from>
      <xdr:col>4</xdr:col>
      <xdr:colOff>1895475</xdr:colOff>
      <xdr:row>43</xdr:row>
      <xdr:rowOff>60324</xdr:rowOff>
    </xdr:from>
    <xdr:to>
      <xdr:col>5</xdr:col>
      <xdr:colOff>3175</xdr:colOff>
      <xdr:row>45</xdr:row>
      <xdr:rowOff>60325</xdr:rowOff>
    </xdr:to>
    <xdr:sp macro="[0]!generatelist" textlink="">
      <xdr:nvSpPr>
        <xdr:cNvPr id="6" name="Rectangle 5">
          <a:extLst>
            <a:ext uri="{FF2B5EF4-FFF2-40B4-BE49-F238E27FC236}">
              <a16:creationId xmlns:a16="http://schemas.microsoft.com/office/drawing/2014/main" id="{00000000-0008-0000-0100-000006000000}"/>
            </a:ext>
          </a:extLst>
        </xdr:cNvPr>
        <xdr:cNvSpPr/>
      </xdr:nvSpPr>
      <xdr:spPr>
        <a:xfrm>
          <a:off x="9064625" y="9134474"/>
          <a:ext cx="1428750" cy="368301"/>
        </a:xfrm>
        <a:prstGeom prst="rect">
          <a:avLst/>
        </a:prstGeom>
        <a:solidFill>
          <a:srgbClr val="00B0F0"/>
        </a:solidFill>
        <a:ln>
          <a:solidFill>
            <a:schemeClr val="bg1"/>
          </a:solidFill>
        </a:ln>
        <a:effectLst>
          <a:softEdge rad="12700"/>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i="0" baseline="0">
              <a:solidFill>
                <a:schemeClr val="bg1"/>
              </a:solidFill>
            </a:rPr>
            <a:t>Generate Outputs</a:t>
          </a:r>
        </a:p>
      </xdr:txBody>
    </xdr:sp>
    <xdr:clientData/>
  </xdr:twoCellAnchor>
  <xdr:twoCellAnchor>
    <xdr:from>
      <xdr:col>3</xdr:col>
      <xdr:colOff>34924</xdr:colOff>
      <xdr:row>43</xdr:row>
      <xdr:rowOff>57150</xdr:rowOff>
    </xdr:from>
    <xdr:to>
      <xdr:col>3</xdr:col>
      <xdr:colOff>1244599</xdr:colOff>
      <xdr:row>45</xdr:row>
      <xdr:rowOff>34924</xdr:rowOff>
    </xdr:to>
    <xdr:sp macro="[0]!unprotectandclear" textlink="">
      <xdr:nvSpPr>
        <xdr:cNvPr id="8" name="Rectangle 7">
          <a:extLst>
            <a:ext uri="{FF2B5EF4-FFF2-40B4-BE49-F238E27FC236}">
              <a16:creationId xmlns:a16="http://schemas.microsoft.com/office/drawing/2014/main" id="{00000000-0008-0000-0100-000008000000}"/>
            </a:ext>
          </a:extLst>
        </xdr:cNvPr>
        <xdr:cNvSpPr/>
      </xdr:nvSpPr>
      <xdr:spPr>
        <a:xfrm>
          <a:off x="5089524" y="9131300"/>
          <a:ext cx="1209675" cy="346074"/>
        </a:xfrm>
        <a:prstGeom prst="rect">
          <a:avLst/>
        </a:prstGeom>
        <a:solidFill>
          <a:srgbClr val="00B0F0"/>
        </a:solidFill>
        <a:ln>
          <a:solidFill>
            <a:schemeClr val="bg1"/>
          </a:solidFill>
        </a:ln>
        <a:effectLst>
          <a:softEdge rad="12700"/>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i="0" baseline="0">
              <a:solidFill>
                <a:schemeClr val="bg1"/>
              </a:solidFill>
            </a:rPr>
            <a:t>Reset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276971</xdr:colOff>
      <xdr:row>1</xdr:row>
      <xdr:rowOff>22972</xdr:rowOff>
    </xdr:from>
    <xdr:to>
      <xdr:col>11</xdr:col>
      <xdr:colOff>448724</xdr:colOff>
      <xdr:row>2</xdr:row>
      <xdr:rowOff>1026797</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a:stretch>
          <a:fillRect/>
        </a:stretch>
      </xdr:blipFill>
      <xdr:spPr>
        <a:xfrm>
          <a:off x="10418295" y="112619"/>
          <a:ext cx="4040957" cy="1423112"/>
        </a:xfrm>
        <a:prstGeom prst="rect">
          <a:avLst/>
        </a:prstGeom>
      </xdr:spPr>
    </xdr:pic>
    <xdr:clientData/>
  </xdr:twoCellAnchor>
  <xdr:twoCellAnchor>
    <xdr:from>
      <xdr:col>2</xdr:col>
      <xdr:colOff>47999</xdr:colOff>
      <xdr:row>3</xdr:row>
      <xdr:rowOff>168089</xdr:rowOff>
    </xdr:from>
    <xdr:to>
      <xdr:col>6</xdr:col>
      <xdr:colOff>2102677</xdr:colOff>
      <xdr:row>18</xdr:row>
      <xdr:rowOff>105682</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901699</xdr:colOff>
      <xdr:row>2</xdr:row>
      <xdr:rowOff>0</xdr:rowOff>
    </xdr:from>
    <xdr:to>
      <xdr:col>6</xdr:col>
      <xdr:colOff>2562224</xdr:colOff>
      <xdr:row>2</xdr:row>
      <xdr:rowOff>360363</xdr:rowOff>
    </xdr:to>
    <xdr:sp macro="[0]!Macro12" textlink="">
      <xdr:nvSpPr>
        <xdr:cNvPr id="6" name="Rectangle 5">
          <a:extLst>
            <a:ext uri="{FF2B5EF4-FFF2-40B4-BE49-F238E27FC236}">
              <a16:creationId xmlns:a16="http://schemas.microsoft.com/office/drawing/2014/main" id="{00000000-0008-0000-0200-000006000000}"/>
            </a:ext>
          </a:extLst>
        </xdr:cNvPr>
        <xdr:cNvSpPr/>
      </xdr:nvSpPr>
      <xdr:spPr>
        <a:xfrm>
          <a:off x="8721724" y="504825"/>
          <a:ext cx="1660525" cy="360363"/>
        </a:xfrm>
        <a:prstGeom prst="rect">
          <a:avLst/>
        </a:prstGeom>
        <a:solidFill>
          <a:srgbClr val="00B0F0"/>
        </a:solidFill>
        <a:ln>
          <a:solidFill>
            <a:schemeClr val="bg1"/>
          </a:solidFill>
        </a:ln>
        <a:effectLst>
          <a:softEdge rad="12700"/>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i="0" baseline="0">
              <a:solidFill>
                <a:schemeClr val="bg1"/>
              </a:solidFill>
            </a:rPr>
            <a:t>Save Offer in New Tab</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E21:G59" totalsRowShown="0" headerRowDxfId="8">
  <autoFilter ref="E21:G59" xr:uid="{00000000-0009-0000-0100-000002000000}">
    <filterColumn colId="0">
      <filters>
        <filter val="Essential"/>
      </filters>
    </filterColumn>
  </autoFilter>
  <tableColumns count="3">
    <tableColumn id="1" xr3:uid="{00000000-0010-0000-0000-000001000000}" name="Importance" dataDxfId="7"/>
    <tableColumn id="2" xr3:uid="{00000000-0010-0000-0000-000002000000}" name="Condition" dataDxfId="6"/>
    <tableColumn id="3" xr3:uid="{00000000-0010-0000-0000-000003000000}" name="Notes" dataDxfId="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5" displayName="Table5" ref="E62:G101" totalsRowShown="0" headerRowDxfId="4" headerRowCellStyle="Normal" dataCellStyle="Normal">
  <autoFilter ref="E62:G101" xr:uid="{00000000-0009-0000-0100-000005000000}">
    <filterColumn colId="0">
      <filters>
        <filter val="Important"/>
      </filters>
    </filterColumn>
  </autoFilter>
  <tableColumns count="3">
    <tableColumn id="1" xr3:uid="{00000000-0010-0000-0100-000001000000}" name="Importance" dataDxfId="3" dataCellStyle="Normal">
      <calculatedColumnFormula>Input!D47</calculatedColumnFormula>
    </tableColumn>
    <tableColumn id="2" xr3:uid="{00000000-0010-0000-0100-000002000000}" name="Condition" dataDxfId="2" dataCellStyle="Normal">
      <calculatedColumnFormula>Input!E47</calculatedColumnFormula>
    </tableColumn>
    <tableColumn id="3" xr3:uid="{00000000-0010-0000-0100-000003000000}" name="Notes" dataDxfId="1" dataCellStyle="Normal">
      <calculatedColumnFormula>Input!G47</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7" displayName="Table7" ref="E104:G143" totalsRowShown="0" headerRowDxfId="0">
  <autoFilter ref="E104:G143" xr:uid="{00000000-0009-0000-0100-000007000000}">
    <filterColumn colId="0">
      <filters>
        <filter val="Desirable"/>
      </filters>
    </filterColumn>
  </autoFilter>
  <tableColumns count="3">
    <tableColumn id="1" xr3:uid="{00000000-0010-0000-0200-000001000000}" name="Importance">
      <calculatedColumnFormula>Input!D6</calculatedColumnFormula>
    </tableColumn>
    <tableColumn id="2" xr3:uid="{00000000-0010-0000-0200-000002000000}" name="Condition">
      <calculatedColumnFormula>Input!E6</calculatedColumnFormula>
    </tableColumn>
    <tableColumn id="3" xr3:uid="{00000000-0010-0000-0200-000003000000}" name="Notes">
      <calculatedColumnFormula>Input!G6</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G95"/>
  <sheetViews>
    <sheetView showGridLines="0" tabSelected="1" zoomScale="70" zoomScaleNormal="70" workbookViewId="0">
      <selection activeCell="C8" sqref="C8"/>
    </sheetView>
  </sheetViews>
  <sheetFormatPr defaultColWidth="8.7109375" defaultRowHeight="15" x14ac:dyDescent="0.25"/>
  <cols>
    <col min="1" max="1" width="2" style="37" customWidth="1"/>
    <col min="2" max="2" width="137.28515625" style="37" customWidth="1"/>
    <col min="3" max="3" width="145.140625" style="37" customWidth="1"/>
    <col min="4" max="16384" width="8.7109375" style="37"/>
  </cols>
  <sheetData>
    <row r="1" spans="1:3" x14ac:dyDescent="0.25">
      <c r="A1"/>
      <c r="B1"/>
      <c r="C1"/>
    </row>
    <row r="2" spans="1:3" ht="36.6" customHeight="1" x14ac:dyDescent="0.25">
      <c r="A2"/>
      <c r="B2" s="111" t="s">
        <v>204</v>
      </c>
      <c r="C2"/>
    </row>
    <row r="3" spans="1:3" ht="18.75" x14ac:dyDescent="0.25">
      <c r="A3"/>
      <c r="B3" s="53" t="s">
        <v>185</v>
      </c>
      <c r="C3"/>
    </row>
    <row r="4" spans="1:3" ht="30.95" customHeight="1" x14ac:dyDescent="0.25">
      <c r="A4"/>
      <c r="B4" s="86" t="s">
        <v>186</v>
      </c>
      <c r="C4"/>
    </row>
    <row r="5" spans="1:3" s="39" customFormat="1" ht="18.75" x14ac:dyDescent="0.25">
      <c r="A5" s="1"/>
      <c r="B5" s="53" t="s">
        <v>181</v>
      </c>
      <c r="C5" s="1"/>
    </row>
    <row r="6" spans="1:3" s="39" customFormat="1" ht="53.1" customHeight="1" x14ac:dyDescent="0.25">
      <c r="A6" s="1"/>
      <c r="B6" s="54" t="s">
        <v>198</v>
      </c>
      <c r="C6" s="1"/>
    </row>
    <row r="7" spans="1:3" s="39" customFormat="1" ht="39.950000000000003" customHeight="1" x14ac:dyDescent="0.25">
      <c r="A7" s="1"/>
      <c r="B7" s="87" t="s">
        <v>199</v>
      </c>
      <c r="C7" s="1"/>
    </row>
    <row r="8" spans="1:3" s="39" customFormat="1" ht="51.6" customHeight="1" x14ac:dyDescent="0.25">
      <c r="A8" s="1"/>
      <c r="B8" s="87" t="s">
        <v>200</v>
      </c>
      <c r="C8" s="1"/>
    </row>
    <row r="9" spans="1:3" s="39" customFormat="1" ht="63.75" customHeight="1" x14ac:dyDescent="0.25">
      <c r="A9" s="1"/>
      <c r="B9" s="55" t="s">
        <v>201</v>
      </c>
      <c r="C9" s="1"/>
    </row>
    <row r="10" spans="1:3" s="39" customFormat="1" x14ac:dyDescent="0.25">
      <c r="A10" s="1"/>
      <c r="B10" s="85"/>
      <c r="C10" s="1"/>
    </row>
    <row r="11" spans="1:3" s="39" customFormat="1" ht="18.75" x14ac:dyDescent="0.3">
      <c r="A11" s="1"/>
      <c r="B11" s="56" t="s">
        <v>184</v>
      </c>
      <c r="C11" s="1"/>
    </row>
    <row r="12" spans="1:3" s="39" customFormat="1" ht="38.1" customHeight="1" x14ac:dyDescent="0.25">
      <c r="A12" s="1"/>
      <c r="B12" s="74" t="s">
        <v>147</v>
      </c>
      <c r="C12" s="1"/>
    </row>
    <row r="13" spans="1:3" s="39" customFormat="1" ht="38.1" customHeight="1" x14ac:dyDescent="0.25">
      <c r="A13" s="1"/>
      <c r="B13" s="74" t="s">
        <v>148</v>
      </c>
      <c r="C13" s="1"/>
    </row>
    <row r="14" spans="1:3" s="39" customFormat="1" ht="38.1" customHeight="1" x14ac:dyDescent="0.25">
      <c r="A14" s="1"/>
      <c r="B14" s="74" t="s">
        <v>169</v>
      </c>
      <c r="C14" s="1"/>
    </row>
    <row r="15" spans="1:3" s="39" customFormat="1" ht="65.099999999999994" customHeight="1" x14ac:dyDescent="0.25">
      <c r="A15" s="1"/>
      <c r="B15" s="74" t="s">
        <v>196</v>
      </c>
      <c r="C15" s="1"/>
    </row>
    <row r="16" spans="1:3" s="39" customFormat="1" ht="57.95" customHeight="1" x14ac:dyDescent="0.25">
      <c r="A16" s="1"/>
      <c r="B16" s="74" t="s">
        <v>179</v>
      </c>
      <c r="C16" s="1"/>
    </row>
    <row r="17" spans="1:3" s="84" customFormat="1" ht="38.1" customHeight="1" x14ac:dyDescent="0.35">
      <c r="A17" s="83"/>
      <c r="B17" s="74" t="s">
        <v>176</v>
      </c>
      <c r="C17" s="83"/>
    </row>
    <row r="18" spans="1:3" s="84" customFormat="1" ht="38.1" customHeight="1" x14ac:dyDescent="0.35">
      <c r="A18" s="83"/>
      <c r="B18" s="74" t="s">
        <v>149</v>
      </c>
      <c r="C18" s="83"/>
    </row>
    <row r="19" spans="1:3" s="84" customFormat="1" ht="33.6" customHeight="1" x14ac:dyDescent="0.35">
      <c r="A19" s="83"/>
      <c r="B19" s="74" t="s">
        <v>177</v>
      </c>
      <c r="C19" s="83"/>
    </row>
    <row r="20" spans="1:3" s="84" customFormat="1" ht="54" customHeight="1" x14ac:dyDescent="0.35">
      <c r="A20" s="83"/>
      <c r="B20" s="74" t="s">
        <v>195</v>
      </c>
      <c r="C20" s="83"/>
    </row>
    <row r="21" spans="1:3" s="84" customFormat="1" ht="38.1" customHeight="1" x14ac:dyDescent="0.35">
      <c r="A21" s="83"/>
      <c r="B21" s="74" t="s">
        <v>178</v>
      </c>
      <c r="C21" s="83"/>
    </row>
    <row r="22" spans="1:3" s="84" customFormat="1" ht="46.5" customHeight="1" x14ac:dyDescent="0.35">
      <c r="A22" s="83"/>
      <c r="B22" s="74" t="s">
        <v>150</v>
      </c>
      <c r="C22" s="83"/>
    </row>
    <row r="23" spans="1:3" ht="21" x14ac:dyDescent="0.35">
      <c r="A23"/>
      <c r="B23" s="57"/>
      <c r="C23"/>
    </row>
    <row r="24" spans="1:3" s="40" customFormat="1" ht="20.25" customHeight="1" x14ac:dyDescent="0.25">
      <c r="A24" s="6"/>
      <c r="B24"/>
      <c r="C24" s="6"/>
    </row>
    <row r="25" spans="1:3" ht="15" customHeight="1" x14ac:dyDescent="0.25">
      <c r="A25"/>
      <c r="B25"/>
      <c r="C25"/>
    </row>
    <row r="26" spans="1:3" x14ac:dyDescent="0.25">
      <c r="A26"/>
      <c r="B26"/>
      <c r="C26"/>
    </row>
    <row r="27" spans="1:3" ht="15" customHeight="1" x14ac:dyDescent="0.25">
      <c r="A27"/>
      <c r="B27" s="6"/>
      <c r="C27"/>
    </row>
    <row r="28" spans="1:3" x14ac:dyDescent="0.25">
      <c r="A28"/>
      <c r="B28"/>
      <c r="C28"/>
    </row>
    <row r="29" spans="1:3" ht="17.25" customHeight="1" x14ac:dyDescent="0.25">
      <c r="A29"/>
      <c r="B29"/>
      <c r="C29"/>
    </row>
    <row r="30" spans="1:3" x14ac:dyDescent="0.25">
      <c r="A30"/>
      <c r="B30"/>
      <c r="C30"/>
    </row>
    <row r="31" spans="1:3" x14ac:dyDescent="0.25">
      <c r="A31"/>
      <c r="B31"/>
      <c r="C31"/>
    </row>
    <row r="32" spans="1:3" x14ac:dyDescent="0.25">
      <c r="A32"/>
      <c r="B32"/>
      <c r="C32"/>
    </row>
    <row r="33" spans="1:7" x14ac:dyDescent="0.25">
      <c r="A33"/>
      <c r="B33"/>
      <c r="C33"/>
    </row>
    <row r="34" spans="1:7" x14ac:dyDescent="0.25">
      <c r="A34"/>
      <c r="B34"/>
      <c r="C34"/>
    </row>
    <row r="35" spans="1:7" x14ac:dyDescent="0.25">
      <c r="A35"/>
      <c r="B35"/>
      <c r="C35"/>
    </row>
    <row r="36" spans="1:7" x14ac:dyDescent="0.25">
      <c r="A36"/>
      <c r="B36"/>
      <c r="C36"/>
    </row>
    <row r="37" spans="1:7" x14ac:dyDescent="0.25">
      <c r="A37"/>
      <c r="B37"/>
      <c r="C37"/>
    </row>
    <row r="38" spans="1:7" x14ac:dyDescent="0.25">
      <c r="A38"/>
      <c r="B38"/>
      <c r="C38"/>
    </row>
    <row r="39" spans="1:7" x14ac:dyDescent="0.25">
      <c r="A39"/>
      <c r="B39"/>
      <c r="C39" s="11"/>
      <c r="D39" s="41"/>
      <c r="E39" s="41"/>
      <c r="F39" s="41"/>
      <c r="G39" s="41"/>
    </row>
    <row r="40" spans="1:7" x14ac:dyDescent="0.25">
      <c r="A40"/>
      <c r="B40"/>
      <c r="C40" s="11"/>
      <c r="D40" s="41"/>
      <c r="E40" s="41"/>
      <c r="F40" s="41"/>
      <c r="G40" s="41"/>
    </row>
    <row r="41" spans="1:7" x14ac:dyDescent="0.25">
      <c r="B41"/>
      <c r="C41" s="41"/>
      <c r="D41" s="41"/>
      <c r="E41" s="41"/>
      <c r="F41" s="41"/>
      <c r="G41" s="41"/>
    </row>
    <row r="42" spans="1:7" x14ac:dyDescent="0.25">
      <c r="B42"/>
      <c r="C42" s="41"/>
      <c r="D42" s="41"/>
      <c r="E42" s="41"/>
      <c r="F42" s="41"/>
      <c r="G42" s="41"/>
    </row>
    <row r="43" spans="1:7" x14ac:dyDescent="0.25">
      <c r="B43"/>
      <c r="C43" s="41"/>
      <c r="D43" s="41"/>
      <c r="E43" s="41"/>
      <c r="F43" s="41"/>
      <c r="G43" s="41"/>
    </row>
    <row r="44" spans="1:7" x14ac:dyDescent="0.25">
      <c r="C44" s="41"/>
      <c r="D44" s="41"/>
      <c r="E44" s="41"/>
      <c r="F44" s="41"/>
      <c r="G44" s="41"/>
    </row>
    <row r="45" spans="1:7" x14ac:dyDescent="0.25">
      <c r="C45" s="41"/>
      <c r="D45" s="41"/>
      <c r="E45" s="41"/>
      <c r="F45" s="41"/>
      <c r="G45" s="41"/>
    </row>
    <row r="46" spans="1:7" x14ac:dyDescent="0.25">
      <c r="C46" s="41"/>
      <c r="D46" s="41"/>
      <c r="E46" s="41"/>
      <c r="F46" s="41"/>
      <c r="G46" s="41"/>
    </row>
    <row r="47" spans="1:7" x14ac:dyDescent="0.25">
      <c r="C47" s="41"/>
      <c r="D47" s="41"/>
      <c r="E47" s="41"/>
      <c r="F47" s="41"/>
      <c r="G47" s="41"/>
    </row>
    <row r="48" spans="1:7" x14ac:dyDescent="0.25">
      <c r="C48" s="41"/>
      <c r="D48" s="41"/>
      <c r="E48" s="41"/>
      <c r="F48" s="41"/>
      <c r="G48" s="41"/>
    </row>
    <row r="49" spans="3:7" x14ac:dyDescent="0.25">
      <c r="C49" s="41"/>
      <c r="D49" s="41"/>
      <c r="E49" s="41"/>
      <c r="F49" s="41"/>
      <c r="G49" s="41"/>
    </row>
    <row r="50" spans="3:7" x14ac:dyDescent="0.25">
      <c r="C50" s="41"/>
      <c r="D50" s="41"/>
      <c r="E50" s="41"/>
      <c r="F50" s="41"/>
      <c r="G50" s="41"/>
    </row>
    <row r="51" spans="3:7" x14ac:dyDescent="0.25">
      <c r="C51" s="41"/>
      <c r="D51" s="41"/>
      <c r="E51" s="41"/>
      <c r="F51" s="41"/>
      <c r="G51" s="41"/>
    </row>
    <row r="52" spans="3:7" ht="19.5" customHeight="1" x14ac:dyDescent="0.25">
      <c r="C52" s="41"/>
      <c r="D52" s="41"/>
      <c r="E52" s="41"/>
      <c r="F52" s="41"/>
      <c r="G52" s="41"/>
    </row>
    <row r="53" spans="3:7" x14ac:dyDescent="0.25">
      <c r="C53" s="41"/>
      <c r="D53" s="41"/>
      <c r="E53" s="41"/>
      <c r="F53" s="41"/>
      <c r="G53" s="41"/>
    </row>
    <row r="54" spans="3:7" x14ac:dyDescent="0.25">
      <c r="C54" s="41"/>
      <c r="D54" s="41"/>
      <c r="E54" s="41"/>
      <c r="F54" s="41"/>
      <c r="G54" s="41"/>
    </row>
    <row r="55" spans="3:7" x14ac:dyDescent="0.25">
      <c r="C55" s="41"/>
      <c r="D55" s="41"/>
      <c r="E55" s="41"/>
      <c r="F55" s="41"/>
      <c r="G55" s="41"/>
    </row>
    <row r="56" spans="3:7" x14ac:dyDescent="0.25">
      <c r="C56" s="41"/>
      <c r="D56" s="41"/>
      <c r="E56" s="41"/>
      <c r="F56" s="41"/>
      <c r="G56" s="41"/>
    </row>
    <row r="57" spans="3:7" x14ac:dyDescent="0.25">
      <c r="C57" s="41"/>
      <c r="D57" s="41"/>
      <c r="E57" s="41"/>
      <c r="F57" s="41"/>
      <c r="G57" s="41"/>
    </row>
    <row r="58" spans="3:7" x14ac:dyDescent="0.25">
      <c r="C58" s="41"/>
      <c r="D58" s="41"/>
      <c r="E58" s="41"/>
      <c r="F58" s="41"/>
      <c r="G58" s="41"/>
    </row>
    <row r="59" spans="3:7" x14ac:dyDescent="0.25">
      <c r="C59" s="41"/>
      <c r="D59" s="41"/>
      <c r="E59" s="41"/>
      <c r="F59" s="41"/>
      <c r="G59" s="41"/>
    </row>
    <row r="60" spans="3:7" x14ac:dyDescent="0.25">
      <c r="C60" s="41"/>
      <c r="D60" s="41"/>
      <c r="E60" s="41"/>
      <c r="F60" s="41"/>
      <c r="G60" s="41"/>
    </row>
    <row r="61" spans="3:7" x14ac:dyDescent="0.25">
      <c r="C61" s="41"/>
      <c r="D61" s="41"/>
      <c r="E61" s="41"/>
      <c r="F61" s="41"/>
      <c r="G61" s="41"/>
    </row>
    <row r="62" spans="3:7" x14ac:dyDescent="0.25">
      <c r="C62" s="41"/>
      <c r="D62" s="41"/>
      <c r="E62" s="41"/>
      <c r="F62" s="41"/>
      <c r="G62" s="41"/>
    </row>
    <row r="63" spans="3:7" x14ac:dyDescent="0.25">
      <c r="C63" s="41"/>
      <c r="D63" s="41"/>
      <c r="E63" s="41"/>
      <c r="F63" s="41"/>
      <c r="G63" s="41"/>
    </row>
    <row r="64" spans="3:7" x14ac:dyDescent="0.25">
      <c r="C64" s="41"/>
      <c r="D64" s="41"/>
      <c r="E64" s="41"/>
      <c r="F64" s="41"/>
      <c r="G64" s="41"/>
    </row>
    <row r="65" spans="3:7" x14ac:dyDescent="0.25">
      <c r="C65" s="41"/>
      <c r="D65" s="41"/>
      <c r="E65" s="41"/>
      <c r="F65" s="41"/>
      <c r="G65" s="41"/>
    </row>
    <row r="66" spans="3:7" x14ac:dyDescent="0.25">
      <c r="C66" s="41"/>
      <c r="D66" s="41"/>
      <c r="E66" s="41"/>
      <c r="F66" s="41"/>
      <c r="G66" s="41"/>
    </row>
    <row r="67" spans="3:7" x14ac:dyDescent="0.25">
      <c r="C67" s="41"/>
      <c r="D67" s="41"/>
      <c r="E67" s="41"/>
      <c r="F67" s="41"/>
      <c r="G67" s="41"/>
    </row>
    <row r="68" spans="3:7" x14ac:dyDescent="0.25">
      <c r="C68" s="41"/>
      <c r="D68" s="41"/>
      <c r="E68" s="41"/>
      <c r="F68" s="41"/>
      <c r="G68" s="41"/>
    </row>
    <row r="69" spans="3:7" x14ac:dyDescent="0.25">
      <c r="C69" s="41"/>
      <c r="D69" s="41"/>
      <c r="E69" s="41"/>
      <c r="F69" s="41"/>
      <c r="G69" s="41"/>
    </row>
    <row r="70" spans="3:7" x14ac:dyDescent="0.25">
      <c r="C70" s="41"/>
      <c r="D70" s="41"/>
      <c r="E70" s="41"/>
      <c r="F70" s="41"/>
      <c r="G70" s="41"/>
    </row>
    <row r="71" spans="3:7" x14ac:dyDescent="0.25">
      <c r="C71" s="41"/>
      <c r="D71" s="41"/>
      <c r="E71" s="41"/>
      <c r="F71" s="41"/>
      <c r="G71" s="41"/>
    </row>
    <row r="72" spans="3:7" x14ac:dyDescent="0.25">
      <c r="C72" s="41"/>
      <c r="D72" s="41"/>
      <c r="E72" s="41"/>
      <c r="F72" s="41"/>
      <c r="G72" s="41"/>
    </row>
    <row r="73" spans="3:7" x14ac:dyDescent="0.25">
      <c r="C73" s="41"/>
      <c r="D73" s="41"/>
      <c r="E73" s="41"/>
      <c r="F73" s="41"/>
      <c r="G73" s="41"/>
    </row>
    <row r="74" spans="3:7" x14ac:dyDescent="0.25">
      <c r="C74" s="41"/>
      <c r="D74" s="41"/>
      <c r="E74" s="41"/>
      <c r="F74" s="41"/>
      <c r="G74" s="41"/>
    </row>
    <row r="75" spans="3:7" x14ac:dyDescent="0.25">
      <c r="C75" s="41"/>
      <c r="D75" s="41"/>
      <c r="E75" s="41"/>
      <c r="F75" s="41"/>
      <c r="G75" s="41"/>
    </row>
    <row r="76" spans="3:7" x14ac:dyDescent="0.25">
      <c r="C76" s="41"/>
      <c r="D76" s="41"/>
      <c r="E76" s="41"/>
      <c r="F76" s="41"/>
      <c r="G76" s="41"/>
    </row>
    <row r="77" spans="3:7" x14ac:dyDescent="0.25">
      <c r="C77" s="41"/>
      <c r="D77" s="41"/>
      <c r="E77" s="41"/>
      <c r="F77" s="41"/>
      <c r="G77" s="41"/>
    </row>
    <row r="78" spans="3:7" x14ac:dyDescent="0.25">
      <c r="C78" s="41"/>
      <c r="D78" s="41"/>
      <c r="E78" s="41"/>
      <c r="F78" s="41"/>
      <c r="G78" s="41"/>
    </row>
    <row r="79" spans="3:7" x14ac:dyDescent="0.25">
      <c r="C79" s="41"/>
      <c r="D79" s="41"/>
      <c r="E79" s="41"/>
      <c r="F79" s="41"/>
      <c r="G79" s="41"/>
    </row>
    <row r="80" spans="3:7" x14ac:dyDescent="0.25">
      <c r="C80" s="41"/>
      <c r="D80" s="41"/>
      <c r="E80" s="41"/>
      <c r="F80" s="41"/>
      <c r="G80" s="41"/>
    </row>
    <row r="81" spans="3:7" x14ac:dyDescent="0.25">
      <c r="C81" s="41"/>
      <c r="D81" s="41"/>
      <c r="E81" s="41"/>
      <c r="F81" s="41"/>
      <c r="G81" s="41"/>
    </row>
    <row r="82" spans="3:7" x14ac:dyDescent="0.25">
      <c r="C82" s="41"/>
      <c r="D82" s="41"/>
      <c r="E82" s="41"/>
      <c r="F82" s="41"/>
      <c r="G82" s="41"/>
    </row>
    <row r="83" spans="3:7" x14ac:dyDescent="0.25">
      <c r="C83" s="41"/>
      <c r="D83" s="41"/>
      <c r="E83" s="41"/>
      <c r="F83" s="41"/>
      <c r="G83" s="41"/>
    </row>
    <row r="84" spans="3:7" x14ac:dyDescent="0.25">
      <c r="C84" s="41"/>
      <c r="D84" s="41"/>
      <c r="E84" s="41"/>
      <c r="F84" s="41"/>
      <c r="G84" s="41"/>
    </row>
    <row r="85" spans="3:7" x14ac:dyDescent="0.25">
      <c r="C85" s="41"/>
      <c r="D85" s="41"/>
      <c r="E85" s="41"/>
      <c r="F85" s="41"/>
      <c r="G85" s="41"/>
    </row>
    <row r="86" spans="3:7" x14ac:dyDescent="0.25">
      <c r="C86" s="41"/>
      <c r="D86" s="41"/>
      <c r="E86" s="41"/>
      <c r="F86" s="41"/>
      <c r="G86" s="41"/>
    </row>
    <row r="87" spans="3:7" x14ac:dyDescent="0.25">
      <c r="C87" s="41"/>
      <c r="D87" s="41"/>
      <c r="E87" s="41"/>
      <c r="F87" s="41"/>
      <c r="G87" s="41"/>
    </row>
    <row r="88" spans="3:7" x14ac:dyDescent="0.25">
      <c r="C88" s="41"/>
      <c r="D88" s="41"/>
      <c r="E88" s="41"/>
      <c r="F88" s="41"/>
      <c r="G88" s="41"/>
    </row>
    <row r="89" spans="3:7" x14ac:dyDescent="0.25">
      <c r="C89" s="41"/>
      <c r="D89" s="41"/>
      <c r="E89" s="41"/>
      <c r="F89" s="41"/>
      <c r="G89" s="41"/>
    </row>
    <row r="90" spans="3:7" x14ac:dyDescent="0.25">
      <c r="C90" s="41"/>
      <c r="D90" s="41"/>
      <c r="E90" s="41"/>
      <c r="F90" s="41"/>
      <c r="G90" s="41"/>
    </row>
    <row r="91" spans="3:7" x14ac:dyDescent="0.25">
      <c r="C91" s="41"/>
      <c r="D91" s="41"/>
      <c r="E91" s="41"/>
      <c r="F91" s="41"/>
      <c r="G91" s="41"/>
    </row>
    <row r="92" spans="3:7" x14ac:dyDescent="0.25">
      <c r="C92" s="41"/>
      <c r="D92" s="41"/>
      <c r="E92" s="41"/>
      <c r="F92" s="41"/>
      <c r="G92" s="41"/>
    </row>
    <row r="93" spans="3:7" x14ac:dyDescent="0.25">
      <c r="C93" s="41"/>
      <c r="D93" s="41"/>
      <c r="E93" s="41"/>
      <c r="F93" s="41"/>
      <c r="G93" s="41"/>
    </row>
    <row r="94" spans="3:7" x14ac:dyDescent="0.25">
      <c r="C94" s="41"/>
      <c r="D94" s="41"/>
      <c r="E94" s="41"/>
      <c r="F94" s="41"/>
      <c r="G94" s="41"/>
    </row>
    <row r="95" spans="3:7" x14ac:dyDescent="0.25">
      <c r="C95" s="41"/>
      <c r="D95" s="41"/>
      <c r="E95" s="41"/>
      <c r="F95" s="41"/>
      <c r="G95" s="4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09"/>
  <sheetViews>
    <sheetView showGridLines="0" topLeftCell="A10" zoomScale="85" zoomScaleNormal="85" workbookViewId="0">
      <selection activeCell="E25" sqref="E25"/>
    </sheetView>
  </sheetViews>
  <sheetFormatPr defaultRowHeight="15" x14ac:dyDescent="0.25"/>
  <cols>
    <col min="1" max="1" width="2" style="37" customWidth="1"/>
    <col min="2" max="2" width="34.28515625" style="38" customWidth="1"/>
    <col min="3" max="3" width="38.5703125" style="39" customWidth="1"/>
    <col min="4" max="4" width="17.42578125" customWidth="1"/>
    <col min="5" max="5" width="47.5703125" style="1" customWidth="1"/>
    <col min="6" max="6" width="23.85546875" style="1" customWidth="1"/>
    <col min="7" max="7" width="51" style="1" customWidth="1"/>
  </cols>
  <sheetData>
    <row r="1" spans="1:8" ht="9.9499999999999993" customHeight="1" thickBot="1" x14ac:dyDescent="0.3">
      <c r="A1"/>
      <c r="B1" s="50"/>
      <c r="C1" s="1"/>
    </row>
    <row r="2" spans="1:8" ht="24" thickBot="1" x14ac:dyDescent="0.4">
      <c r="A2"/>
      <c r="B2" s="91" t="s">
        <v>145</v>
      </c>
      <c r="C2" s="51" t="s">
        <v>62</v>
      </c>
      <c r="D2" s="112"/>
      <c r="E2" s="113"/>
      <c r="F2" s="113"/>
      <c r="G2" s="114"/>
    </row>
    <row r="3" spans="1:8" ht="69.75" customHeight="1" thickBot="1" x14ac:dyDescent="0.3">
      <c r="A3"/>
      <c r="B3" s="50"/>
      <c r="C3" s="80" t="s">
        <v>60</v>
      </c>
      <c r="D3" s="112"/>
      <c r="E3" s="113"/>
      <c r="F3" s="113"/>
      <c r="G3" s="114"/>
      <c r="H3" s="5"/>
    </row>
    <row r="4" spans="1:8" ht="15.75" thickBot="1" x14ac:dyDescent="0.3">
      <c r="A4"/>
      <c r="B4" s="50"/>
      <c r="C4" s="52"/>
      <c r="D4" s="7"/>
      <c r="G4" s="82"/>
    </row>
    <row r="5" spans="1:8" s="6" customFormat="1" ht="20.25" customHeight="1" thickBot="1" x14ac:dyDescent="0.3">
      <c r="A5" s="40"/>
      <c r="B5" s="124" t="s">
        <v>175</v>
      </c>
      <c r="C5" s="125"/>
      <c r="D5" s="90" t="s">
        <v>171</v>
      </c>
      <c r="E5" s="88" t="s">
        <v>19</v>
      </c>
      <c r="F5" s="26"/>
      <c r="G5" s="89" t="s">
        <v>67</v>
      </c>
    </row>
    <row r="6" spans="1:8" ht="15.75" thickBot="1" x14ac:dyDescent="0.3">
      <c r="B6" s="126" t="s">
        <v>26</v>
      </c>
      <c r="C6" s="99" t="s">
        <v>154</v>
      </c>
      <c r="D6" s="78" t="s">
        <v>146</v>
      </c>
      <c r="E6" s="46"/>
      <c r="F6" s="92" t="str">
        <f t="shared" ref="F6:F43" si="0">IF(AND(OR(D6="Important",D6="Desirable",D6="Essential"),E6="",G6=""),"&lt;add condition and notes&gt;"," ")</f>
        <v xml:space="preserve"> </v>
      </c>
      <c r="G6" s="81"/>
    </row>
    <row r="7" spans="1:8" ht="30.75" thickBot="1" x14ac:dyDescent="0.3">
      <c r="B7" s="127"/>
      <c r="C7" s="100" t="s">
        <v>109</v>
      </c>
      <c r="D7" s="78" t="s">
        <v>146</v>
      </c>
      <c r="E7" s="34"/>
      <c r="F7" s="93" t="str">
        <f t="shared" si="0"/>
        <v xml:space="preserve"> </v>
      </c>
      <c r="G7" s="32"/>
    </row>
    <row r="8" spans="1:8" ht="15.75" thickBot="1" x14ac:dyDescent="0.3">
      <c r="B8" s="127"/>
      <c r="C8" s="100" t="s">
        <v>110</v>
      </c>
      <c r="D8" s="78" t="s">
        <v>146</v>
      </c>
      <c r="E8" s="34"/>
      <c r="F8" s="93" t="str">
        <f t="shared" si="0"/>
        <v xml:space="preserve"> </v>
      </c>
      <c r="G8" s="32"/>
    </row>
    <row r="9" spans="1:8" ht="15.75" thickBot="1" x14ac:dyDescent="0.3">
      <c r="B9" s="127"/>
      <c r="C9" s="100" t="s">
        <v>111</v>
      </c>
      <c r="D9" s="78" t="s">
        <v>146</v>
      </c>
      <c r="E9" s="34"/>
      <c r="F9" s="93" t="str">
        <f t="shared" si="0"/>
        <v xml:space="preserve"> </v>
      </c>
      <c r="G9" s="32"/>
    </row>
    <row r="10" spans="1:8" ht="15.75" thickBot="1" x14ac:dyDescent="0.3">
      <c r="B10" s="127"/>
      <c r="C10" s="100" t="s">
        <v>112</v>
      </c>
      <c r="D10" s="78" t="s">
        <v>146</v>
      </c>
      <c r="E10" s="34"/>
      <c r="F10" s="93" t="str">
        <f t="shared" si="0"/>
        <v xml:space="preserve"> </v>
      </c>
      <c r="G10" s="32"/>
    </row>
    <row r="11" spans="1:8" ht="15.75" thickBot="1" x14ac:dyDescent="0.3">
      <c r="B11" s="127"/>
      <c r="C11" s="100" t="s">
        <v>23</v>
      </c>
      <c r="D11" s="78" t="s">
        <v>146</v>
      </c>
      <c r="E11" s="34"/>
      <c r="F11" s="93" t="str">
        <f>IF(AND(OR(D11="Important",D11="Desirable",D11="Essential"),E11="",G11=""),"&lt;add condition and notes&gt;"," ")</f>
        <v xml:space="preserve"> </v>
      </c>
      <c r="G11" s="32"/>
    </row>
    <row r="12" spans="1:8" ht="30.75" thickBot="1" x14ac:dyDescent="0.3">
      <c r="B12" s="127"/>
      <c r="C12" s="100" t="s">
        <v>197</v>
      </c>
      <c r="D12" s="78" t="s">
        <v>146</v>
      </c>
      <c r="E12" s="34"/>
      <c r="F12" s="93" t="str">
        <f t="shared" si="0"/>
        <v xml:space="preserve"> </v>
      </c>
      <c r="G12" s="32"/>
    </row>
    <row r="13" spans="1:8" ht="15.75" thickBot="1" x14ac:dyDescent="0.3">
      <c r="B13" s="127"/>
      <c r="C13" s="100" t="s">
        <v>170</v>
      </c>
      <c r="D13" s="78" t="s">
        <v>146</v>
      </c>
      <c r="E13" s="34"/>
      <c r="F13" s="93" t="str">
        <f t="shared" si="0"/>
        <v xml:space="preserve"> </v>
      </c>
      <c r="G13" s="32"/>
    </row>
    <row r="14" spans="1:8" ht="15.75" hidden="1" thickBot="1" x14ac:dyDescent="0.3">
      <c r="B14" s="127"/>
      <c r="C14" s="100" t="s">
        <v>24</v>
      </c>
      <c r="D14" s="78" t="s">
        <v>146</v>
      </c>
      <c r="E14" s="35"/>
      <c r="F14" s="94" t="str">
        <f t="shared" si="0"/>
        <v xml:space="preserve"> </v>
      </c>
      <c r="G14" s="33"/>
    </row>
    <row r="15" spans="1:8" ht="15" customHeight="1" thickBot="1" x14ac:dyDescent="0.3">
      <c r="B15" s="122" t="s">
        <v>55</v>
      </c>
      <c r="C15" s="101" t="s">
        <v>28</v>
      </c>
      <c r="D15" s="78" t="s">
        <v>146</v>
      </c>
      <c r="E15" s="46"/>
      <c r="F15" s="92" t="str">
        <f t="shared" si="0"/>
        <v xml:space="preserve"> </v>
      </c>
      <c r="G15" s="31"/>
    </row>
    <row r="16" spans="1:8" ht="15.75" thickBot="1" x14ac:dyDescent="0.3">
      <c r="B16" s="123"/>
      <c r="C16" s="102" t="s">
        <v>6</v>
      </c>
      <c r="D16" s="78" t="s">
        <v>146</v>
      </c>
      <c r="E16" s="34"/>
      <c r="F16" s="93" t="str">
        <f t="shared" si="0"/>
        <v xml:space="preserve"> </v>
      </c>
      <c r="G16" s="32"/>
    </row>
    <row r="17" spans="2:7" ht="15.75" thickBot="1" x14ac:dyDescent="0.3">
      <c r="B17" s="123"/>
      <c r="C17" s="102" t="s">
        <v>31</v>
      </c>
      <c r="D17" s="78" t="s">
        <v>146</v>
      </c>
      <c r="E17" s="34"/>
      <c r="F17" s="93" t="str">
        <f t="shared" si="0"/>
        <v xml:space="preserve"> </v>
      </c>
      <c r="G17" s="32"/>
    </row>
    <row r="18" spans="2:7" ht="15.75" thickBot="1" x14ac:dyDescent="0.3">
      <c r="B18" s="123"/>
      <c r="C18" s="102" t="s">
        <v>30</v>
      </c>
      <c r="D18" s="78" t="s">
        <v>146</v>
      </c>
      <c r="E18" s="34"/>
      <c r="F18" s="93" t="str">
        <f t="shared" si="0"/>
        <v xml:space="preserve"> </v>
      </c>
      <c r="G18" s="32"/>
    </row>
    <row r="19" spans="2:7" ht="15.75" thickBot="1" x14ac:dyDescent="0.3">
      <c r="B19" s="123"/>
      <c r="C19" s="102" t="s">
        <v>13</v>
      </c>
      <c r="D19" s="78" t="s">
        <v>146</v>
      </c>
      <c r="E19" s="34"/>
      <c r="F19" s="93" t="str">
        <f t="shared" si="0"/>
        <v xml:space="preserve"> </v>
      </c>
      <c r="G19" s="32"/>
    </row>
    <row r="20" spans="2:7" ht="15.75" thickBot="1" x14ac:dyDescent="0.3">
      <c r="B20" s="123"/>
      <c r="C20" s="102" t="s">
        <v>157</v>
      </c>
      <c r="D20" s="78" t="s">
        <v>146</v>
      </c>
      <c r="E20" s="34"/>
      <c r="F20" s="93" t="str">
        <f t="shared" si="0"/>
        <v xml:space="preserve"> </v>
      </c>
      <c r="G20" s="32"/>
    </row>
    <row r="21" spans="2:7" ht="15.75" thickBot="1" x14ac:dyDescent="0.3">
      <c r="B21" s="123"/>
      <c r="C21" s="102" t="s">
        <v>15</v>
      </c>
      <c r="D21" s="78" t="s">
        <v>146</v>
      </c>
      <c r="E21" s="35"/>
      <c r="F21" s="94" t="str">
        <f t="shared" si="0"/>
        <v xml:space="preserve"> </v>
      </c>
      <c r="G21" s="33"/>
    </row>
    <row r="22" spans="2:7" ht="15.75" thickBot="1" x14ac:dyDescent="0.3">
      <c r="B22" s="118" t="s">
        <v>2</v>
      </c>
      <c r="C22" s="103" t="s">
        <v>91</v>
      </c>
      <c r="D22" s="78" t="s">
        <v>146</v>
      </c>
      <c r="E22" s="44"/>
      <c r="F22" s="95" t="str">
        <f t="shared" si="0"/>
        <v xml:space="preserve"> </v>
      </c>
      <c r="G22" s="31"/>
    </row>
    <row r="23" spans="2:7" ht="15" customHeight="1" thickBot="1" x14ac:dyDescent="0.3">
      <c r="B23" s="119"/>
      <c r="C23" s="104" t="s">
        <v>40</v>
      </c>
      <c r="D23" s="78" t="s">
        <v>146</v>
      </c>
      <c r="E23" s="45"/>
      <c r="F23" s="96" t="str">
        <f t="shared" si="0"/>
        <v xml:space="preserve"> </v>
      </c>
      <c r="G23" s="32"/>
    </row>
    <row r="24" spans="2:7" ht="15.75" thickBot="1" x14ac:dyDescent="0.3">
      <c r="B24" s="119"/>
      <c r="C24" s="104" t="s">
        <v>5</v>
      </c>
      <c r="D24" s="78" t="s">
        <v>146</v>
      </c>
      <c r="E24" s="45"/>
      <c r="F24" s="96" t="str">
        <f t="shared" si="0"/>
        <v xml:space="preserve"> </v>
      </c>
      <c r="G24" s="32"/>
    </row>
    <row r="25" spans="2:7" ht="15.75" thickBot="1" x14ac:dyDescent="0.3">
      <c r="B25" s="119"/>
      <c r="C25" s="104" t="s">
        <v>3</v>
      </c>
      <c r="D25" s="78" t="s">
        <v>146</v>
      </c>
      <c r="E25" s="45"/>
      <c r="F25" s="96" t="str">
        <f t="shared" si="0"/>
        <v xml:space="preserve"> </v>
      </c>
      <c r="G25" s="32"/>
    </row>
    <row r="26" spans="2:7" ht="15.75" thickBot="1" x14ac:dyDescent="0.3">
      <c r="B26" s="119"/>
      <c r="C26" s="104" t="s">
        <v>61</v>
      </c>
      <c r="D26" s="78" t="s">
        <v>146</v>
      </c>
      <c r="E26" s="45"/>
      <c r="F26" s="96" t="str">
        <f t="shared" si="0"/>
        <v xml:space="preserve"> </v>
      </c>
      <c r="G26" s="32"/>
    </row>
    <row r="27" spans="2:7" ht="15.75" thickBot="1" x14ac:dyDescent="0.3">
      <c r="B27" s="119"/>
      <c r="C27" s="104" t="s">
        <v>14</v>
      </c>
      <c r="D27" s="78" t="s">
        <v>146</v>
      </c>
      <c r="E27" s="45"/>
      <c r="F27" s="96" t="str">
        <f t="shared" si="0"/>
        <v xml:space="preserve"> </v>
      </c>
      <c r="G27" s="32"/>
    </row>
    <row r="28" spans="2:7" ht="15.75" thickBot="1" x14ac:dyDescent="0.3">
      <c r="B28" s="119"/>
      <c r="C28" s="104" t="s">
        <v>47</v>
      </c>
      <c r="D28" s="78" t="s">
        <v>146</v>
      </c>
      <c r="E28" s="45"/>
      <c r="F28" s="96" t="str">
        <f t="shared" si="0"/>
        <v xml:space="preserve"> </v>
      </c>
      <c r="G28" s="32"/>
    </row>
    <row r="29" spans="2:7" ht="15.75" thickBot="1" x14ac:dyDescent="0.3">
      <c r="B29" s="119"/>
      <c r="C29" s="104" t="s">
        <v>116</v>
      </c>
      <c r="D29" s="78" t="s">
        <v>146</v>
      </c>
      <c r="E29" s="36"/>
      <c r="F29" s="97" t="str">
        <f t="shared" si="0"/>
        <v xml:space="preserve"> </v>
      </c>
      <c r="G29" s="33"/>
    </row>
    <row r="30" spans="2:7" ht="15.75" thickBot="1" x14ac:dyDescent="0.3">
      <c r="B30" s="120" t="s">
        <v>202</v>
      </c>
      <c r="C30" s="105" t="s">
        <v>43</v>
      </c>
      <c r="D30" s="78" t="s">
        <v>146</v>
      </c>
      <c r="E30" s="44"/>
      <c r="F30" s="95" t="str">
        <f t="shared" si="0"/>
        <v xml:space="preserve"> </v>
      </c>
      <c r="G30" s="31"/>
    </row>
    <row r="31" spans="2:7" ht="15.75" thickBot="1" x14ac:dyDescent="0.3">
      <c r="B31" s="121"/>
      <c r="C31" s="106" t="s">
        <v>1</v>
      </c>
      <c r="D31" s="78" t="s">
        <v>146</v>
      </c>
      <c r="E31" s="45"/>
      <c r="F31" s="96" t="str">
        <f t="shared" si="0"/>
        <v xml:space="preserve"> </v>
      </c>
      <c r="G31" s="32"/>
    </row>
    <row r="32" spans="2:7" ht="15.75" thickBot="1" x14ac:dyDescent="0.3">
      <c r="B32" s="121"/>
      <c r="C32" s="106" t="s">
        <v>44</v>
      </c>
      <c r="D32" s="78" t="s">
        <v>146</v>
      </c>
      <c r="E32" s="45"/>
      <c r="F32" s="96" t="str">
        <f t="shared" si="0"/>
        <v xml:space="preserve"> </v>
      </c>
      <c r="G32" s="32"/>
    </row>
    <row r="33" spans="1:12" ht="15.75" thickBot="1" x14ac:dyDescent="0.3">
      <c r="B33" s="121"/>
      <c r="C33" s="106" t="s">
        <v>7</v>
      </c>
      <c r="D33" s="78" t="s">
        <v>146</v>
      </c>
      <c r="E33" s="45"/>
      <c r="F33" s="96" t="str">
        <f t="shared" si="0"/>
        <v xml:space="preserve"> </v>
      </c>
      <c r="G33" s="32"/>
    </row>
    <row r="34" spans="1:12" ht="15.75" thickBot="1" x14ac:dyDescent="0.3">
      <c r="B34" s="121"/>
      <c r="C34" s="106" t="s">
        <v>45</v>
      </c>
      <c r="D34" s="78" t="s">
        <v>146</v>
      </c>
      <c r="E34" s="36"/>
      <c r="F34" s="97" t="str">
        <f t="shared" si="0"/>
        <v xml:space="preserve"> </v>
      </c>
      <c r="G34" s="33"/>
    </row>
    <row r="35" spans="1:12" ht="15.75" thickBot="1" x14ac:dyDescent="0.3">
      <c r="B35" s="115" t="s">
        <v>56</v>
      </c>
      <c r="C35" s="107" t="s">
        <v>51</v>
      </c>
      <c r="D35" s="78" t="s">
        <v>146</v>
      </c>
      <c r="E35" s="46"/>
      <c r="F35" s="92" t="str">
        <f t="shared" si="0"/>
        <v xml:space="preserve"> </v>
      </c>
      <c r="G35" s="31"/>
    </row>
    <row r="36" spans="1:12" ht="15.75" thickBot="1" x14ac:dyDescent="0.3">
      <c r="B36" s="116"/>
      <c r="C36" s="108" t="s">
        <v>16</v>
      </c>
      <c r="D36" s="78" t="s">
        <v>146</v>
      </c>
      <c r="E36" s="34"/>
      <c r="F36" s="93" t="str">
        <f t="shared" si="0"/>
        <v xml:space="preserve"> </v>
      </c>
      <c r="G36" s="32"/>
    </row>
    <row r="37" spans="1:12" ht="15.75" thickBot="1" x14ac:dyDescent="0.3">
      <c r="B37" s="116"/>
      <c r="C37" s="108" t="s">
        <v>49</v>
      </c>
      <c r="D37" s="78" t="s">
        <v>146</v>
      </c>
      <c r="E37" s="34"/>
      <c r="F37" s="93" t="str">
        <f t="shared" si="0"/>
        <v xml:space="preserve"> </v>
      </c>
      <c r="G37" s="32"/>
    </row>
    <row r="38" spans="1:12" ht="15.75" hidden="1" thickBot="1" x14ac:dyDescent="0.3">
      <c r="B38" s="116"/>
      <c r="C38" s="108" t="s">
        <v>8</v>
      </c>
      <c r="D38" s="78" t="s">
        <v>146</v>
      </c>
      <c r="E38" s="34"/>
      <c r="F38" s="93" t="str">
        <f t="shared" si="0"/>
        <v xml:space="preserve"> </v>
      </c>
      <c r="G38" s="32"/>
    </row>
    <row r="39" spans="1:12" ht="15.75" thickBot="1" x14ac:dyDescent="0.3">
      <c r="B39" s="116"/>
      <c r="C39" s="108" t="s">
        <v>180</v>
      </c>
      <c r="D39" s="78" t="s">
        <v>146</v>
      </c>
      <c r="E39" s="34"/>
      <c r="F39" s="93" t="str">
        <f t="shared" si="0"/>
        <v xml:space="preserve"> </v>
      </c>
      <c r="G39" s="32"/>
    </row>
    <row r="40" spans="1:12" ht="15.75" thickBot="1" x14ac:dyDescent="0.3">
      <c r="B40" s="116"/>
      <c r="C40" s="109" t="s">
        <v>57</v>
      </c>
      <c r="D40" s="78" t="s">
        <v>146</v>
      </c>
      <c r="E40" s="34"/>
      <c r="F40" s="93" t="str">
        <f t="shared" si="0"/>
        <v xml:space="preserve"> </v>
      </c>
      <c r="G40" s="32"/>
    </row>
    <row r="41" spans="1:12" ht="15.75" thickBot="1" x14ac:dyDescent="0.3">
      <c r="B41" s="116"/>
      <c r="C41" s="108" t="s">
        <v>144</v>
      </c>
      <c r="D41" s="78" t="s">
        <v>146</v>
      </c>
      <c r="E41" s="34"/>
      <c r="F41" s="93" t="str">
        <f t="shared" si="0"/>
        <v xml:space="preserve"> </v>
      </c>
      <c r="G41" s="32"/>
    </row>
    <row r="42" spans="1:12" ht="15.75" thickBot="1" x14ac:dyDescent="0.3">
      <c r="B42" s="116"/>
      <c r="C42" s="108" t="s">
        <v>59</v>
      </c>
      <c r="D42" s="78" t="s">
        <v>146</v>
      </c>
      <c r="E42" s="34"/>
      <c r="F42" s="93" t="str">
        <f t="shared" si="0"/>
        <v xml:space="preserve"> </v>
      </c>
      <c r="G42" s="32"/>
    </row>
    <row r="43" spans="1:12" ht="15.75" thickBot="1" x14ac:dyDescent="0.3">
      <c r="B43" s="117"/>
      <c r="C43" s="110" t="s">
        <v>9</v>
      </c>
      <c r="D43" s="78" t="s">
        <v>146</v>
      </c>
      <c r="E43" s="47"/>
      <c r="F43" s="98" t="str">
        <f t="shared" si="0"/>
        <v xml:space="preserve"> </v>
      </c>
      <c r="G43" s="75"/>
    </row>
    <row r="44" spans="1:12" x14ac:dyDescent="0.25">
      <c r="A44"/>
      <c r="B44"/>
      <c r="C44"/>
    </row>
    <row r="45" spans="1:12" s="37" customFormat="1" x14ac:dyDescent="0.25">
      <c r="E45" s="39"/>
      <c r="F45" s="39"/>
      <c r="G45" s="39"/>
    </row>
    <row r="46" spans="1:12" s="37" customFormat="1" x14ac:dyDescent="0.25"/>
    <row r="47" spans="1:12" s="37" customFormat="1" x14ac:dyDescent="0.25">
      <c r="B47" s="41"/>
      <c r="C47" s="42"/>
      <c r="D47" s="41"/>
      <c r="E47" s="42"/>
      <c r="F47" s="42"/>
      <c r="G47" s="41"/>
      <c r="H47" s="41"/>
      <c r="I47" s="41"/>
      <c r="J47" s="41"/>
      <c r="K47" s="41"/>
      <c r="L47" s="41"/>
    </row>
    <row r="48" spans="1:12" s="37" customFormat="1" x14ac:dyDescent="0.25">
      <c r="B48" s="41"/>
      <c r="C48" s="42"/>
      <c r="D48" s="41"/>
      <c r="E48" s="42"/>
      <c r="F48" s="42"/>
      <c r="G48" s="41"/>
      <c r="H48" s="41"/>
      <c r="I48" s="41"/>
      <c r="J48" s="41"/>
      <c r="K48" s="41"/>
      <c r="L48" s="41"/>
    </row>
    <row r="49" spans="2:12" s="37" customFormat="1" x14ac:dyDescent="0.25">
      <c r="B49" s="41"/>
      <c r="C49" s="42"/>
      <c r="D49" s="41"/>
      <c r="E49" s="42"/>
      <c r="F49" s="42"/>
      <c r="G49" s="41"/>
      <c r="H49" s="41"/>
      <c r="I49" s="41"/>
      <c r="J49" s="41"/>
      <c r="K49" s="41"/>
      <c r="L49" s="41"/>
    </row>
    <row r="50" spans="2:12" s="37" customFormat="1" x14ac:dyDescent="0.25">
      <c r="B50" s="41"/>
      <c r="C50" s="42"/>
      <c r="D50" s="41"/>
      <c r="E50" s="42"/>
      <c r="F50" s="42"/>
      <c r="G50" s="41"/>
      <c r="H50" s="41"/>
      <c r="I50" s="41"/>
      <c r="J50" s="41"/>
      <c r="K50" s="41"/>
      <c r="L50" s="41"/>
    </row>
    <row r="51" spans="2:12" s="37" customFormat="1" x14ac:dyDescent="0.25">
      <c r="B51" s="41"/>
      <c r="C51" s="42"/>
      <c r="D51" s="41"/>
      <c r="E51" s="42"/>
      <c r="F51" s="42"/>
      <c r="G51" s="41"/>
      <c r="H51" s="41"/>
      <c r="I51" s="41"/>
      <c r="J51" s="41"/>
      <c r="K51" s="41"/>
      <c r="L51" s="41"/>
    </row>
    <row r="52" spans="2:12" s="37" customFormat="1" x14ac:dyDescent="0.25">
      <c r="B52" s="41"/>
      <c r="C52" s="42"/>
      <c r="D52" s="41"/>
      <c r="E52" s="42"/>
      <c r="F52" s="42"/>
      <c r="G52" s="41"/>
      <c r="H52" s="41"/>
      <c r="I52" s="41"/>
      <c r="J52" s="41"/>
      <c r="K52" s="41"/>
      <c r="L52" s="41"/>
    </row>
    <row r="53" spans="2:12" s="37" customFormat="1" x14ac:dyDescent="0.25">
      <c r="B53" s="41"/>
      <c r="C53" s="42"/>
      <c r="D53" s="41"/>
      <c r="E53" s="42"/>
      <c r="F53" s="42"/>
      <c r="G53" s="41"/>
      <c r="H53" s="41"/>
      <c r="I53" s="41"/>
      <c r="J53" s="41"/>
      <c r="K53" s="41"/>
      <c r="L53" s="41"/>
    </row>
    <row r="54" spans="2:12" s="37" customFormat="1" x14ac:dyDescent="0.25">
      <c r="B54" s="41"/>
      <c r="C54" s="42"/>
      <c r="D54" s="41"/>
      <c r="E54" s="42"/>
      <c r="F54" s="42"/>
      <c r="G54" s="41"/>
      <c r="H54" s="41"/>
      <c r="I54" s="41"/>
      <c r="J54" s="41"/>
      <c r="K54" s="41"/>
      <c r="L54" s="41"/>
    </row>
    <row r="55" spans="2:12" s="37" customFormat="1" x14ac:dyDescent="0.25">
      <c r="B55" s="41"/>
      <c r="C55" s="42"/>
      <c r="D55" s="41"/>
      <c r="E55" s="42"/>
      <c r="F55" s="42"/>
      <c r="G55" s="41"/>
      <c r="H55" s="41"/>
      <c r="I55" s="41"/>
      <c r="J55" s="41"/>
      <c r="K55" s="41"/>
      <c r="L55" s="41"/>
    </row>
    <row r="56" spans="2:12" s="37" customFormat="1" x14ac:dyDescent="0.25">
      <c r="B56" s="41"/>
      <c r="C56" s="42"/>
      <c r="D56" s="41"/>
      <c r="E56" s="42"/>
      <c r="F56" s="42"/>
      <c r="G56" s="41"/>
      <c r="H56" s="41"/>
      <c r="I56" s="41"/>
      <c r="J56" s="41"/>
      <c r="K56" s="41"/>
      <c r="L56" s="41"/>
    </row>
    <row r="57" spans="2:12" s="37" customFormat="1" x14ac:dyDescent="0.25">
      <c r="B57" s="41"/>
      <c r="C57" s="42"/>
      <c r="D57" s="41"/>
      <c r="E57" s="42"/>
      <c r="F57" s="42"/>
      <c r="G57" s="41"/>
      <c r="H57" s="41"/>
      <c r="I57" s="41"/>
      <c r="J57" s="41"/>
      <c r="K57" s="41"/>
      <c r="L57" s="41"/>
    </row>
    <row r="58" spans="2:12" s="37" customFormat="1" x14ac:dyDescent="0.25">
      <c r="B58" s="41"/>
      <c r="C58" s="42"/>
      <c r="D58" s="41"/>
      <c r="E58" s="42"/>
      <c r="F58" s="42"/>
      <c r="G58" s="41"/>
      <c r="H58" s="41"/>
      <c r="I58" s="41"/>
      <c r="J58" s="41"/>
      <c r="K58" s="41"/>
      <c r="L58" s="41"/>
    </row>
    <row r="59" spans="2:12" s="37" customFormat="1" x14ac:dyDescent="0.25">
      <c r="B59" s="41"/>
      <c r="C59" s="42"/>
      <c r="D59" s="41"/>
      <c r="E59" s="42"/>
      <c r="F59" s="42"/>
      <c r="G59" s="41"/>
      <c r="H59" s="41"/>
      <c r="I59" s="41"/>
      <c r="J59" s="41"/>
      <c r="K59" s="41"/>
      <c r="L59" s="41"/>
    </row>
    <row r="60" spans="2:12" s="37" customFormat="1" ht="53.1" customHeight="1" x14ac:dyDescent="0.25">
      <c r="B60" s="41"/>
      <c r="C60" s="42"/>
      <c r="D60" s="41"/>
      <c r="E60" s="42"/>
      <c r="F60" s="42"/>
      <c r="G60" s="41"/>
      <c r="H60" s="41"/>
      <c r="I60" s="41"/>
      <c r="J60" s="41"/>
      <c r="K60" s="41"/>
      <c r="L60" s="41"/>
    </row>
    <row r="61" spans="2:12" s="37" customFormat="1" x14ac:dyDescent="0.25">
      <c r="B61" s="41"/>
      <c r="C61" s="41"/>
      <c r="D61" s="41"/>
      <c r="E61" s="41"/>
      <c r="F61" s="41"/>
      <c r="G61" s="41"/>
      <c r="H61" s="41"/>
      <c r="I61" s="41"/>
      <c r="J61" s="41"/>
      <c r="K61" s="41"/>
      <c r="L61" s="41"/>
    </row>
    <row r="62" spans="2:12" s="37" customFormat="1" x14ac:dyDescent="0.25">
      <c r="B62" s="41"/>
      <c r="C62" s="41"/>
      <c r="D62" s="41"/>
      <c r="E62" s="41"/>
      <c r="F62" s="41"/>
      <c r="G62" s="41"/>
      <c r="H62" s="41"/>
      <c r="I62" s="41"/>
      <c r="J62" s="41"/>
      <c r="K62" s="41"/>
      <c r="L62" s="41"/>
    </row>
    <row r="63" spans="2:12" s="37" customFormat="1" x14ac:dyDescent="0.25">
      <c r="B63" s="41"/>
      <c r="C63" s="41"/>
      <c r="D63" s="41"/>
      <c r="E63" s="41"/>
      <c r="F63" s="41"/>
      <c r="G63" s="41"/>
      <c r="H63" s="41"/>
      <c r="I63" s="41"/>
      <c r="J63" s="41"/>
      <c r="K63" s="41"/>
      <c r="L63" s="41"/>
    </row>
    <row r="64" spans="2:12" s="37" customFormat="1" x14ac:dyDescent="0.25">
      <c r="B64" s="41"/>
      <c r="C64" s="41"/>
      <c r="D64" s="41"/>
      <c r="E64" s="41"/>
      <c r="F64" s="41"/>
      <c r="G64" s="41"/>
      <c r="H64" s="41"/>
      <c r="I64" s="41"/>
      <c r="J64" s="41"/>
      <c r="K64" s="41"/>
      <c r="L64" s="41"/>
    </row>
    <row r="65" spans="2:12" s="37" customFormat="1" x14ac:dyDescent="0.25">
      <c r="B65" s="41"/>
      <c r="C65" s="41"/>
      <c r="D65" s="41"/>
      <c r="E65" s="41"/>
      <c r="F65" s="41"/>
      <c r="G65" s="41"/>
      <c r="H65" s="41"/>
      <c r="I65" s="41"/>
      <c r="J65" s="41"/>
      <c r="K65" s="41"/>
      <c r="L65" s="41"/>
    </row>
    <row r="66" spans="2:12" s="37" customFormat="1" x14ac:dyDescent="0.25">
      <c r="B66" s="41"/>
      <c r="C66" s="41"/>
      <c r="D66" s="41"/>
      <c r="E66" s="41"/>
      <c r="F66" s="41"/>
      <c r="G66" s="41"/>
      <c r="H66" s="41"/>
      <c r="I66" s="41"/>
      <c r="J66" s="41"/>
      <c r="K66" s="41"/>
      <c r="L66" s="41"/>
    </row>
    <row r="67" spans="2:12" s="37" customFormat="1" x14ac:dyDescent="0.25">
      <c r="B67" s="43"/>
      <c r="C67" s="41"/>
      <c r="D67" s="41"/>
      <c r="E67" s="41"/>
      <c r="F67" s="41"/>
      <c r="G67" s="41"/>
      <c r="H67" s="41"/>
      <c r="I67" s="41"/>
      <c r="J67" s="41"/>
      <c r="K67" s="41"/>
      <c r="L67" s="41"/>
    </row>
    <row r="68" spans="2:12" s="37" customFormat="1" x14ac:dyDescent="0.25">
      <c r="B68" s="41"/>
      <c r="C68" s="41"/>
      <c r="D68" s="41"/>
      <c r="E68" s="41"/>
      <c r="F68" s="41"/>
      <c r="G68" s="41"/>
      <c r="H68" s="41"/>
      <c r="I68" s="41"/>
      <c r="J68" s="41"/>
      <c r="K68" s="41"/>
      <c r="L68" s="41"/>
    </row>
    <row r="69" spans="2:12" s="37" customFormat="1" x14ac:dyDescent="0.25">
      <c r="B69" s="41"/>
      <c r="C69" s="41"/>
      <c r="D69" s="41"/>
      <c r="E69" s="41"/>
      <c r="F69" s="41"/>
      <c r="G69" s="41"/>
      <c r="H69" s="41"/>
      <c r="I69" s="41"/>
      <c r="J69" s="41"/>
      <c r="K69" s="41"/>
      <c r="L69" s="41"/>
    </row>
    <row r="70" spans="2:12" s="37" customFormat="1" x14ac:dyDescent="0.25">
      <c r="B70" s="41"/>
      <c r="C70" s="41"/>
      <c r="D70" s="41"/>
      <c r="E70" s="41"/>
      <c r="F70" s="41"/>
      <c r="G70" s="41"/>
      <c r="H70" s="41"/>
      <c r="I70" s="41"/>
      <c r="J70" s="41"/>
      <c r="K70" s="41"/>
      <c r="L70" s="41"/>
    </row>
    <row r="71" spans="2:12" s="37" customFormat="1" x14ac:dyDescent="0.25">
      <c r="B71" s="41"/>
      <c r="C71" s="41"/>
      <c r="D71" s="41"/>
      <c r="E71" s="41"/>
      <c r="F71" s="41"/>
      <c r="G71" s="41"/>
      <c r="H71" s="41"/>
      <c r="I71" s="41"/>
      <c r="J71" s="41"/>
      <c r="K71" s="41"/>
      <c r="L71" s="41"/>
    </row>
    <row r="72" spans="2:12" s="37" customFormat="1" x14ac:dyDescent="0.25">
      <c r="B72" s="41"/>
      <c r="C72" s="41"/>
      <c r="D72" s="41"/>
      <c r="E72" s="41"/>
      <c r="F72" s="41"/>
      <c r="G72" s="41"/>
      <c r="H72" s="41"/>
      <c r="I72" s="41"/>
      <c r="J72" s="41"/>
      <c r="K72" s="41"/>
      <c r="L72" s="41"/>
    </row>
    <row r="73" spans="2:12" s="37" customFormat="1" x14ac:dyDescent="0.25">
      <c r="B73" s="41"/>
      <c r="C73" s="41"/>
      <c r="D73" s="41"/>
      <c r="E73" s="41"/>
      <c r="F73" s="41"/>
      <c r="G73" s="41"/>
      <c r="H73" s="41"/>
      <c r="I73" s="41"/>
      <c r="J73" s="41"/>
      <c r="K73" s="41"/>
      <c r="L73" s="41"/>
    </row>
    <row r="74" spans="2:12" s="37" customFormat="1" x14ac:dyDescent="0.25">
      <c r="B74" s="41"/>
      <c r="C74" s="41"/>
      <c r="D74" s="41"/>
      <c r="E74" s="41"/>
      <c r="F74" s="41"/>
      <c r="G74" s="41"/>
      <c r="H74" s="41"/>
      <c r="I74" s="41"/>
      <c r="J74" s="41"/>
      <c r="K74" s="41"/>
      <c r="L74" s="41"/>
    </row>
    <row r="75" spans="2:12" s="37" customFormat="1" x14ac:dyDescent="0.25">
      <c r="B75" s="41"/>
      <c r="C75" s="41"/>
      <c r="D75" s="41"/>
      <c r="E75" s="41"/>
      <c r="F75" s="41"/>
      <c r="G75" s="41"/>
      <c r="H75" s="41"/>
      <c r="I75" s="41"/>
      <c r="J75" s="41"/>
      <c r="K75" s="41"/>
      <c r="L75" s="41"/>
    </row>
    <row r="76" spans="2:12" s="37" customFormat="1" x14ac:dyDescent="0.25">
      <c r="B76" s="41"/>
      <c r="C76" s="41"/>
      <c r="D76" s="41"/>
      <c r="E76" s="41"/>
      <c r="F76" s="41"/>
      <c r="G76" s="41"/>
      <c r="H76" s="41"/>
      <c r="I76" s="41"/>
      <c r="J76" s="41"/>
      <c r="K76" s="41"/>
      <c r="L76" s="41"/>
    </row>
    <row r="77" spans="2:12" s="37" customFormat="1" x14ac:dyDescent="0.25">
      <c r="B77" s="41"/>
      <c r="C77" s="41"/>
      <c r="D77" s="41"/>
      <c r="E77" s="41"/>
      <c r="F77" s="41"/>
      <c r="G77" s="41"/>
      <c r="H77" s="41"/>
      <c r="I77" s="41"/>
      <c r="J77" s="41"/>
      <c r="K77" s="41"/>
      <c r="L77" s="41"/>
    </row>
    <row r="78" spans="2:12" s="37" customFormat="1" x14ac:dyDescent="0.25">
      <c r="B78" s="41"/>
      <c r="C78" s="41"/>
      <c r="D78" s="41"/>
      <c r="E78" s="41"/>
      <c r="F78" s="41"/>
      <c r="G78" s="41"/>
      <c r="H78" s="41"/>
      <c r="I78" s="41"/>
      <c r="J78" s="41"/>
      <c r="K78" s="41"/>
      <c r="L78" s="41"/>
    </row>
    <row r="79" spans="2:12" s="37" customFormat="1" x14ac:dyDescent="0.25">
      <c r="B79" s="41"/>
      <c r="C79" s="41"/>
      <c r="D79" s="41"/>
      <c r="E79" s="41"/>
      <c r="F79" s="41"/>
      <c r="G79" s="41"/>
      <c r="H79" s="41"/>
      <c r="I79" s="41"/>
      <c r="J79" s="41"/>
      <c r="K79" s="41"/>
      <c r="L79" s="41"/>
    </row>
    <row r="80" spans="2:12" s="37" customFormat="1" x14ac:dyDescent="0.25">
      <c r="B80" s="41"/>
      <c r="C80" s="41"/>
      <c r="D80" s="41"/>
      <c r="E80" s="41"/>
      <c r="F80" s="41"/>
      <c r="G80" s="41"/>
      <c r="H80" s="41"/>
      <c r="I80" s="41"/>
      <c r="J80" s="41"/>
      <c r="K80" s="41"/>
      <c r="L80" s="41"/>
    </row>
    <row r="81" spans="2:12" s="37" customFormat="1" x14ac:dyDescent="0.25">
      <c r="B81" s="41"/>
      <c r="C81" s="41"/>
      <c r="D81" s="41"/>
      <c r="E81" s="41"/>
      <c r="F81" s="41"/>
      <c r="G81" s="41"/>
      <c r="H81" s="41"/>
      <c r="I81" s="41"/>
      <c r="J81" s="41"/>
      <c r="K81" s="41"/>
      <c r="L81" s="41"/>
    </row>
    <row r="82" spans="2:12" s="37" customFormat="1" x14ac:dyDescent="0.25">
      <c r="B82" s="41"/>
      <c r="C82" s="41"/>
      <c r="D82" s="41"/>
      <c r="E82" s="41"/>
      <c r="F82" s="41"/>
      <c r="G82" s="41"/>
      <c r="H82" s="41"/>
      <c r="I82" s="41"/>
      <c r="J82" s="41"/>
      <c r="K82" s="41"/>
      <c r="L82" s="41"/>
    </row>
    <row r="83" spans="2:12" s="37" customFormat="1" x14ac:dyDescent="0.25">
      <c r="B83" s="41"/>
      <c r="C83" s="41"/>
      <c r="D83" s="41"/>
      <c r="E83" s="41"/>
      <c r="F83" s="41"/>
      <c r="G83" s="41"/>
      <c r="H83" s="41"/>
      <c r="I83" s="41"/>
      <c r="J83" s="41"/>
      <c r="K83" s="41"/>
      <c r="L83" s="41"/>
    </row>
    <row r="84" spans="2:12" s="37" customFormat="1" x14ac:dyDescent="0.25">
      <c r="B84" s="41"/>
      <c r="C84" s="41"/>
      <c r="D84" s="41"/>
      <c r="E84" s="41"/>
      <c r="F84" s="41"/>
      <c r="G84" s="41"/>
      <c r="H84" s="41"/>
      <c r="I84" s="41"/>
      <c r="J84" s="41"/>
      <c r="K84" s="41"/>
      <c r="L84" s="41"/>
    </row>
    <row r="85" spans="2:12" s="37" customFormat="1" x14ac:dyDescent="0.25">
      <c r="B85" s="41"/>
      <c r="C85" s="41"/>
      <c r="D85" s="41"/>
      <c r="E85" s="41"/>
      <c r="F85" s="41"/>
      <c r="G85" s="41"/>
      <c r="H85" s="41"/>
      <c r="I85" s="41"/>
      <c r="J85" s="41"/>
      <c r="K85" s="41"/>
      <c r="L85" s="41"/>
    </row>
    <row r="86" spans="2:12" s="37" customFormat="1" x14ac:dyDescent="0.25">
      <c r="B86" s="41"/>
      <c r="C86" s="41"/>
      <c r="D86" s="41"/>
      <c r="E86" s="41"/>
      <c r="F86" s="41"/>
      <c r="G86" s="41"/>
      <c r="H86" s="41"/>
      <c r="I86" s="41"/>
      <c r="J86" s="41"/>
      <c r="K86" s="41"/>
      <c r="L86" s="41"/>
    </row>
    <row r="87" spans="2:12" s="37" customFormat="1" x14ac:dyDescent="0.25">
      <c r="B87" s="41"/>
      <c r="C87" s="41"/>
      <c r="D87" s="41"/>
      <c r="E87" s="41"/>
      <c r="F87" s="41"/>
      <c r="G87" s="41"/>
      <c r="H87" s="41"/>
      <c r="I87" s="41"/>
      <c r="J87" s="41"/>
      <c r="K87" s="41"/>
      <c r="L87" s="41"/>
    </row>
    <row r="88" spans="2:12" s="37" customFormat="1" x14ac:dyDescent="0.25">
      <c r="B88" s="41"/>
      <c r="C88" s="41"/>
      <c r="D88" s="41"/>
      <c r="E88" s="41"/>
      <c r="F88" s="41"/>
      <c r="G88" s="41"/>
      <c r="H88" s="41"/>
      <c r="I88" s="41"/>
      <c r="J88" s="41"/>
      <c r="K88" s="41"/>
      <c r="L88" s="41"/>
    </row>
    <row r="89" spans="2:12" s="37" customFormat="1" x14ac:dyDescent="0.25">
      <c r="B89" s="41"/>
      <c r="C89" s="41"/>
      <c r="D89" s="41"/>
      <c r="E89" s="41"/>
      <c r="F89" s="41"/>
      <c r="G89" s="41"/>
      <c r="H89" s="41"/>
      <c r="I89" s="41"/>
      <c r="J89" s="41"/>
      <c r="K89" s="41"/>
      <c r="L89" s="41"/>
    </row>
    <row r="90" spans="2:12" s="37" customFormat="1" x14ac:dyDescent="0.25">
      <c r="B90" s="41"/>
      <c r="C90" s="41"/>
      <c r="D90" s="41"/>
      <c r="E90" s="41"/>
      <c r="F90" s="41"/>
      <c r="G90" s="41"/>
      <c r="H90" s="41"/>
      <c r="I90" s="41"/>
      <c r="J90" s="41"/>
      <c r="K90" s="41"/>
      <c r="L90" s="41"/>
    </row>
    <row r="91" spans="2:12" s="37" customFormat="1" x14ac:dyDescent="0.25">
      <c r="B91" s="41"/>
      <c r="C91" s="41"/>
      <c r="D91" s="41"/>
      <c r="E91" s="41"/>
      <c r="F91" s="41"/>
      <c r="G91" s="41"/>
      <c r="H91" s="41"/>
      <c r="I91" s="41"/>
      <c r="J91" s="41"/>
      <c r="K91" s="41"/>
      <c r="L91" s="41"/>
    </row>
    <row r="92" spans="2:12" s="37" customFormat="1" x14ac:dyDescent="0.25">
      <c r="B92" s="41"/>
      <c r="C92" s="41"/>
      <c r="D92" s="41"/>
      <c r="E92" s="41"/>
      <c r="F92" s="41"/>
      <c r="G92" s="41"/>
      <c r="H92" s="41"/>
      <c r="I92" s="41"/>
      <c r="J92" s="41"/>
      <c r="K92" s="41"/>
      <c r="L92" s="41"/>
    </row>
    <row r="93" spans="2:12" s="37" customFormat="1" x14ac:dyDescent="0.25">
      <c r="B93" s="41"/>
      <c r="C93" s="41"/>
      <c r="D93" s="41"/>
      <c r="E93" s="41"/>
      <c r="F93" s="41"/>
      <c r="G93" s="41"/>
      <c r="H93" s="41"/>
      <c r="I93" s="41"/>
      <c r="J93" s="41"/>
      <c r="K93" s="41"/>
      <c r="L93" s="41"/>
    </row>
    <row r="94" spans="2:12" s="37" customFormat="1" x14ac:dyDescent="0.25">
      <c r="B94" s="41"/>
      <c r="C94" s="41"/>
      <c r="D94" s="41"/>
      <c r="E94" s="41"/>
      <c r="F94" s="41"/>
      <c r="G94" s="41"/>
      <c r="H94" s="41"/>
      <c r="I94" s="41"/>
      <c r="J94" s="41"/>
      <c r="K94" s="41"/>
      <c r="L94" s="41"/>
    </row>
    <row r="95" spans="2:12" s="37" customFormat="1" x14ac:dyDescent="0.25">
      <c r="B95" s="41"/>
      <c r="C95" s="41"/>
      <c r="D95" s="41"/>
      <c r="E95" s="41"/>
      <c r="F95" s="41"/>
      <c r="G95" s="41"/>
      <c r="H95" s="41"/>
      <c r="I95" s="41"/>
      <c r="J95" s="41"/>
      <c r="K95" s="41"/>
      <c r="L95" s="41"/>
    </row>
    <row r="96" spans="2:12" s="37" customFormat="1" x14ac:dyDescent="0.25">
      <c r="B96" s="41"/>
      <c r="C96" s="41"/>
      <c r="D96" s="41"/>
      <c r="E96" s="41"/>
      <c r="F96" s="41"/>
      <c r="G96" s="41"/>
      <c r="H96" s="41"/>
      <c r="I96" s="41"/>
      <c r="J96" s="41"/>
      <c r="K96" s="41"/>
      <c r="L96" s="41"/>
    </row>
    <row r="97" spans="2:12" s="37" customFormat="1" x14ac:dyDescent="0.25">
      <c r="B97" s="43"/>
      <c r="C97" s="42"/>
      <c r="D97" s="41"/>
      <c r="E97" s="42"/>
      <c r="F97" s="42"/>
      <c r="G97" s="42"/>
      <c r="H97" s="41"/>
      <c r="I97" s="41"/>
      <c r="J97" s="41"/>
      <c r="K97" s="41"/>
      <c r="L97" s="41"/>
    </row>
    <row r="98" spans="2:12" s="37" customFormat="1" x14ac:dyDescent="0.25">
      <c r="B98" s="43"/>
      <c r="C98" s="42"/>
      <c r="D98" s="41"/>
      <c r="E98" s="42"/>
      <c r="F98" s="42"/>
      <c r="G98" s="42"/>
      <c r="H98" s="41"/>
      <c r="I98" s="41"/>
      <c r="J98" s="41"/>
      <c r="K98" s="41"/>
      <c r="L98" s="41"/>
    </row>
    <row r="99" spans="2:12" s="37" customFormat="1" x14ac:dyDescent="0.25">
      <c r="B99" s="43"/>
      <c r="C99" s="42"/>
      <c r="D99" s="41"/>
      <c r="E99" s="42"/>
      <c r="F99" s="42"/>
      <c r="G99" s="42"/>
      <c r="H99" s="41"/>
      <c r="I99" s="41"/>
      <c r="J99" s="41"/>
      <c r="K99" s="41"/>
      <c r="L99" s="41"/>
    </row>
    <row r="100" spans="2:12" customFormat="1" x14ac:dyDescent="0.25">
      <c r="B100" s="49"/>
      <c r="C100" s="48"/>
      <c r="D100" s="11"/>
      <c r="E100" s="48"/>
      <c r="F100" s="48"/>
      <c r="G100" s="48"/>
      <c r="H100" s="11"/>
      <c r="I100" s="11"/>
      <c r="J100" s="11"/>
      <c r="K100" s="11"/>
      <c r="L100" s="11"/>
    </row>
    <row r="101" spans="2:12" customFormat="1" x14ac:dyDescent="0.25">
      <c r="B101" s="49"/>
      <c r="C101" s="48"/>
      <c r="D101" s="11"/>
      <c r="E101" s="48"/>
      <c r="F101" s="48"/>
      <c r="G101" s="48"/>
      <c r="H101" s="11"/>
      <c r="I101" s="11"/>
      <c r="J101" s="11"/>
      <c r="K101" s="11"/>
      <c r="L101" s="11"/>
    </row>
    <row r="102" spans="2:12" customFormat="1" x14ac:dyDescent="0.25">
      <c r="B102" s="49"/>
      <c r="C102" s="48"/>
      <c r="D102" s="11"/>
      <c r="E102" s="48"/>
      <c r="F102" s="48"/>
      <c r="G102" s="48"/>
      <c r="H102" s="11"/>
      <c r="I102" s="11"/>
      <c r="J102" s="11"/>
      <c r="K102" s="11"/>
      <c r="L102" s="11"/>
    </row>
    <row r="103" spans="2:12" customFormat="1" x14ac:dyDescent="0.25">
      <c r="B103" s="49"/>
      <c r="C103" s="48"/>
      <c r="D103" s="11"/>
      <c r="E103" s="48"/>
      <c r="F103" s="48"/>
      <c r="G103" s="48"/>
      <c r="H103" s="11"/>
      <c r="I103" s="11"/>
      <c r="J103" s="11"/>
      <c r="K103" s="11"/>
      <c r="L103" s="11"/>
    </row>
    <row r="104" spans="2:12" customFormat="1" x14ac:dyDescent="0.25">
      <c r="B104" s="50"/>
      <c r="C104" s="1"/>
      <c r="E104" s="1"/>
      <c r="F104" s="1"/>
      <c r="G104" s="1"/>
    </row>
    <row r="105" spans="2:12" customFormat="1" x14ac:dyDescent="0.25">
      <c r="B105" s="50"/>
      <c r="C105" s="1"/>
      <c r="E105" s="1"/>
      <c r="F105" s="1"/>
      <c r="G105" s="1"/>
    </row>
    <row r="106" spans="2:12" customFormat="1" x14ac:dyDescent="0.25">
      <c r="B106" s="50"/>
      <c r="C106" s="1"/>
      <c r="E106" s="1"/>
      <c r="F106" s="1"/>
      <c r="G106" s="1"/>
    </row>
    <row r="107" spans="2:12" customFormat="1" x14ac:dyDescent="0.25">
      <c r="B107" s="50"/>
      <c r="C107" s="1"/>
      <c r="E107" s="1"/>
      <c r="F107" s="1"/>
      <c r="G107" s="1"/>
    </row>
    <row r="108" spans="2:12" customFormat="1" x14ac:dyDescent="0.25">
      <c r="B108" s="50"/>
      <c r="C108" s="1"/>
      <c r="E108" s="1"/>
      <c r="F108" s="1"/>
      <c r="G108" s="1"/>
    </row>
    <row r="109" spans="2:12" customFormat="1" x14ac:dyDescent="0.25">
      <c r="B109" s="50"/>
      <c r="C109" s="1"/>
      <c r="E109" s="1"/>
      <c r="F109" s="1"/>
      <c r="G109" s="1"/>
    </row>
  </sheetData>
  <sheetProtection sheet="1" objects="1" scenarios="1" selectLockedCells="1"/>
  <protectedRanges>
    <protectedRange sqref="U36" name="Range3"/>
    <protectedRange sqref="D2:G3" name="Range2"/>
    <protectedRange sqref="D6:G43" name="Range1"/>
  </protectedRanges>
  <mergeCells count="8">
    <mergeCell ref="D2:G2"/>
    <mergeCell ref="D3:G3"/>
    <mergeCell ref="B35:B43"/>
    <mergeCell ref="B22:B29"/>
    <mergeCell ref="B30:B34"/>
    <mergeCell ref="B15:B21"/>
    <mergeCell ref="B5:C5"/>
    <mergeCell ref="B6:B14"/>
  </mergeCells>
  <dataValidations count="2">
    <dataValidation type="list" allowBlank="1" showInputMessage="1" showErrorMessage="1" sqref="D104:D109" xr:uid="{00000000-0002-0000-0100-000000000000}">
      <formula1>#REF!</formula1>
    </dataValidation>
    <dataValidation type="list" allowBlank="1" showInputMessage="1" showErrorMessage="1" sqref="D97:D103 E38" xr:uid="{00000000-0002-0000-0100-000001000000}">
      <formula1>#REF!</formula1>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EF6561AD-9F79-445B-9519-7AAB2A44D7FE}">
            <xm:f>NOT(ISERROR(SEARCH($D$8,E33)))</xm:f>
            <xm:f>$D$8</xm:f>
            <x14:dxf>
              <fill>
                <patternFill>
                  <bgColor theme="5" tint="0.79998168889431442"/>
                </patternFill>
              </fill>
            </x14:dxf>
          </x14:cfRule>
          <xm:sqref>E33:F33</xm:sqref>
        </x14:conditionalFormatting>
        <x14:conditionalFormatting xmlns:xm="http://schemas.microsoft.com/office/excel/2006/main">
          <x14:cfRule type="notContainsText" priority="1" operator="notContains" id="{E98DC47E-019A-46BD-9C60-2CFA0EC82D8B}">
            <xm:f>ISERROR(SEARCH(Background!$J$4,D6))</xm:f>
            <xm:f>Background!$J$4</xm:f>
            <x14:dxf>
              <fill>
                <patternFill>
                  <bgColor theme="6" tint="0.59996337778862885"/>
                </patternFill>
              </fill>
            </x14:dxf>
          </x14:cfRule>
          <xm:sqref>D6:D43</xm:sqref>
        </x14:conditionalFormatting>
      </x14:conditionalFormattings>
    </ext>
    <ext xmlns:x14="http://schemas.microsoft.com/office/spreadsheetml/2009/9/main" uri="{CCE6A557-97BC-4b89-ADB6-D9C93CAAB3DF}">
      <x14:dataValidations xmlns:xm="http://schemas.microsoft.com/office/excel/2006/main" count="39">
        <x14:dataValidation type="list" allowBlank="1" showInputMessage="1" showErrorMessage="1" xr:uid="{00000000-0002-0000-0100-000002000000}">
          <x14:formula1>
            <xm:f>Background!$D$6:$G$6</xm:f>
          </x14:formula1>
          <xm:sqref>E6</xm:sqref>
        </x14:dataValidation>
        <x14:dataValidation type="list" allowBlank="1" showInputMessage="1" showErrorMessage="1" xr:uid="{00000000-0002-0000-0100-000003000000}">
          <x14:formula1>
            <xm:f>Background!$D$7:$F$7</xm:f>
          </x14:formula1>
          <xm:sqref>E7</xm:sqref>
        </x14:dataValidation>
        <x14:dataValidation type="list" allowBlank="1" showInputMessage="1" showErrorMessage="1" xr:uid="{00000000-0002-0000-0100-000004000000}">
          <x14:formula1>
            <xm:f>Background!$D$8:$E$8</xm:f>
          </x14:formula1>
          <xm:sqref>E8</xm:sqref>
        </x14:dataValidation>
        <x14:dataValidation type="list" allowBlank="1" showInputMessage="1" showErrorMessage="1" xr:uid="{00000000-0002-0000-0100-000005000000}">
          <x14:formula1>
            <xm:f>Background!$D$10:$F$10</xm:f>
          </x14:formula1>
          <xm:sqref>E10</xm:sqref>
        </x14:dataValidation>
        <x14:dataValidation type="list" allowBlank="1" showInputMessage="1" showErrorMessage="1" xr:uid="{00000000-0002-0000-0100-000006000000}">
          <x14:formula1>
            <xm:f>Background!$D$12:$E$12</xm:f>
          </x14:formula1>
          <xm:sqref>E12</xm:sqref>
        </x14:dataValidation>
        <x14:dataValidation type="list" allowBlank="1" showInputMessage="1" showErrorMessage="1" xr:uid="{00000000-0002-0000-0100-000007000000}">
          <x14:formula1>
            <xm:f>Background!$D$14:$E$14</xm:f>
          </x14:formula1>
          <xm:sqref>E14</xm:sqref>
        </x14:dataValidation>
        <x14:dataValidation type="list" allowBlank="1" showInputMessage="1" showErrorMessage="1" xr:uid="{00000000-0002-0000-0100-000008000000}">
          <x14:formula1>
            <xm:f>Background!$D$15:$F$15</xm:f>
          </x14:formula1>
          <xm:sqref>E15</xm:sqref>
        </x14:dataValidation>
        <x14:dataValidation type="list" allowBlank="1" showInputMessage="1" showErrorMessage="1" xr:uid="{00000000-0002-0000-0100-000009000000}">
          <x14:formula1>
            <xm:f>Background!$D$16:$F$16</xm:f>
          </x14:formula1>
          <xm:sqref>E16</xm:sqref>
        </x14:dataValidation>
        <x14:dataValidation type="list" allowBlank="1" showInputMessage="1" showErrorMessage="1" xr:uid="{00000000-0002-0000-0100-00000A000000}">
          <x14:formula1>
            <xm:f>Background!$D$17:$F$17</xm:f>
          </x14:formula1>
          <xm:sqref>E17</xm:sqref>
        </x14:dataValidation>
        <x14:dataValidation type="list" allowBlank="1" showInputMessage="1" showErrorMessage="1" xr:uid="{00000000-0002-0000-0100-00000B000000}">
          <x14:formula1>
            <xm:f>Background!$D$18:$F$18</xm:f>
          </x14:formula1>
          <xm:sqref>E18</xm:sqref>
        </x14:dataValidation>
        <x14:dataValidation type="list" allowBlank="1" showInputMessage="1" showErrorMessage="1" xr:uid="{00000000-0002-0000-0100-00000C000000}">
          <x14:formula1>
            <xm:f>Background!$D$19:$F$19</xm:f>
          </x14:formula1>
          <xm:sqref>E19</xm:sqref>
        </x14:dataValidation>
        <x14:dataValidation type="list" allowBlank="1" showInputMessage="1" showErrorMessage="1" xr:uid="{00000000-0002-0000-0100-00000D000000}">
          <x14:formula1>
            <xm:f>Background!$D$20:$F$20</xm:f>
          </x14:formula1>
          <xm:sqref>E20</xm:sqref>
        </x14:dataValidation>
        <x14:dataValidation type="list" allowBlank="1" showInputMessage="1" showErrorMessage="1" xr:uid="{00000000-0002-0000-0100-00000E000000}">
          <x14:formula1>
            <xm:f>Background!$D$22:$I$22</xm:f>
          </x14:formula1>
          <xm:sqref>E22</xm:sqref>
        </x14:dataValidation>
        <x14:dataValidation type="list" allowBlank="1" showInputMessage="1" showErrorMessage="1" xr:uid="{00000000-0002-0000-0100-00000F000000}">
          <x14:formula1>
            <xm:f>Background!$D$23:$F$23</xm:f>
          </x14:formula1>
          <xm:sqref>E23</xm:sqref>
        </x14:dataValidation>
        <x14:dataValidation type="list" allowBlank="1" showInputMessage="1" showErrorMessage="1" xr:uid="{00000000-0002-0000-0100-000010000000}">
          <x14:formula1>
            <xm:f>Background!$D$24:$F$24</xm:f>
          </x14:formula1>
          <xm:sqref>E24</xm:sqref>
        </x14:dataValidation>
        <x14:dataValidation type="list" allowBlank="1" showInputMessage="1" showErrorMessage="1" xr:uid="{00000000-0002-0000-0100-000011000000}">
          <x14:formula1>
            <xm:f>Background!$D$25:$F$25</xm:f>
          </x14:formula1>
          <xm:sqref>E25</xm:sqref>
        </x14:dataValidation>
        <x14:dataValidation type="list" allowBlank="1" showInputMessage="1" showErrorMessage="1" xr:uid="{00000000-0002-0000-0100-000012000000}">
          <x14:formula1>
            <xm:f>Background!$D$26:$F$26</xm:f>
          </x14:formula1>
          <xm:sqref>E26</xm:sqref>
        </x14:dataValidation>
        <x14:dataValidation type="list" allowBlank="1" showInputMessage="1" showErrorMessage="1" xr:uid="{00000000-0002-0000-0100-000013000000}">
          <x14:formula1>
            <xm:f>Background!$D$27:$I$27</xm:f>
          </x14:formula1>
          <xm:sqref>E27</xm:sqref>
        </x14:dataValidation>
        <x14:dataValidation type="list" allowBlank="1" showInputMessage="1" showErrorMessage="1" xr:uid="{00000000-0002-0000-0100-000014000000}">
          <x14:formula1>
            <xm:f>Background!$D$28:$F$28</xm:f>
          </x14:formula1>
          <xm:sqref>E28</xm:sqref>
        </x14:dataValidation>
        <x14:dataValidation type="list" allowBlank="1" showInputMessage="1" showErrorMessage="1" xr:uid="{00000000-0002-0000-0100-000015000000}">
          <x14:formula1>
            <xm:f>Background!$D$29:$F$29</xm:f>
          </x14:formula1>
          <xm:sqref>E29</xm:sqref>
        </x14:dataValidation>
        <x14:dataValidation type="list" allowBlank="1" showInputMessage="1" showErrorMessage="1" xr:uid="{00000000-0002-0000-0100-000016000000}">
          <x14:formula1>
            <xm:f>Background!$D$30:$F$30</xm:f>
          </x14:formula1>
          <xm:sqref>E30</xm:sqref>
        </x14:dataValidation>
        <x14:dataValidation type="list" allowBlank="1" showInputMessage="1" showErrorMessage="1" xr:uid="{00000000-0002-0000-0100-000017000000}">
          <x14:formula1>
            <xm:f>Background!$D$32:$F$32</xm:f>
          </x14:formula1>
          <xm:sqref>E32</xm:sqref>
        </x14:dataValidation>
        <x14:dataValidation type="list" allowBlank="1" showInputMessage="1" showErrorMessage="1" xr:uid="{00000000-0002-0000-0100-000018000000}">
          <x14:formula1>
            <xm:f>Background!$D$33:$F$33</xm:f>
          </x14:formula1>
          <xm:sqref>E33</xm:sqref>
        </x14:dataValidation>
        <x14:dataValidation type="list" allowBlank="1" showInputMessage="1" showErrorMessage="1" xr:uid="{00000000-0002-0000-0100-000019000000}">
          <x14:formula1>
            <xm:f>Background!$D$34:$F$34</xm:f>
          </x14:formula1>
          <xm:sqref>E34</xm:sqref>
        </x14:dataValidation>
        <x14:dataValidation type="list" allowBlank="1" showInputMessage="1" showErrorMessage="1" xr:uid="{00000000-0002-0000-0100-00001A000000}">
          <x14:formula1>
            <xm:f>Background!$D$9:$E$9</xm:f>
          </x14:formula1>
          <xm:sqref>E9</xm:sqref>
        </x14:dataValidation>
        <x14:dataValidation type="list" allowBlank="1" showInputMessage="1" showErrorMessage="1" xr:uid="{00000000-0002-0000-0100-00001B000000}">
          <x14:formula1>
            <xm:f>Background!$D$35:$E$35</xm:f>
          </x14:formula1>
          <xm:sqref>E35</xm:sqref>
        </x14:dataValidation>
        <x14:dataValidation type="list" allowBlank="1" showInputMessage="1" showErrorMessage="1" xr:uid="{00000000-0002-0000-0100-00001C000000}">
          <x14:formula1>
            <xm:f>Background!$D$36:$E$36</xm:f>
          </x14:formula1>
          <xm:sqref>E36</xm:sqref>
        </x14:dataValidation>
        <x14:dataValidation type="list" allowBlank="1" showInputMessage="1" showErrorMessage="1" xr:uid="{00000000-0002-0000-0100-00001D000000}">
          <x14:formula1>
            <xm:f>Background!$D$37:$E$37</xm:f>
          </x14:formula1>
          <xm:sqref>E37</xm:sqref>
        </x14:dataValidation>
        <x14:dataValidation type="list" allowBlank="1" showInputMessage="1" showErrorMessage="1" xr:uid="{00000000-0002-0000-0100-00001E000000}">
          <x14:formula1>
            <xm:f>Background!$D$39:$E$39</xm:f>
          </x14:formula1>
          <xm:sqref>E39</xm:sqref>
        </x14:dataValidation>
        <x14:dataValidation type="list" allowBlank="1" showInputMessage="1" showErrorMessage="1" xr:uid="{00000000-0002-0000-0100-00001F000000}">
          <x14:formula1>
            <xm:f>Background!$D$40:$E$40</xm:f>
          </x14:formula1>
          <xm:sqref>E40</xm:sqref>
        </x14:dataValidation>
        <x14:dataValidation type="list" allowBlank="1" showInputMessage="1" showErrorMessage="1" xr:uid="{00000000-0002-0000-0100-000020000000}">
          <x14:formula1>
            <xm:f>Background!$D$41:$F$41</xm:f>
          </x14:formula1>
          <xm:sqref>E41</xm:sqref>
        </x14:dataValidation>
        <x14:dataValidation type="list" allowBlank="1" showInputMessage="1" showErrorMessage="1" xr:uid="{00000000-0002-0000-0100-000021000000}">
          <x14:formula1>
            <xm:f>Background!$D$42:$E$42</xm:f>
          </x14:formula1>
          <xm:sqref>E42</xm:sqref>
        </x14:dataValidation>
        <x14:dataValidation type="list" allowBlank="1" showInputMessage="1" showErrorMessage="1" xr:uid="{00000000-0002-0000-0100-000022000000}">
          <x14:formula1>
            <xm:f>Background!$D$43:$F$43</xm:f>
          </x14:formula1>
          <xm:sqref>E43</xm:sqref>
        </x14:dataValidation>
        <x14:dataValidation type="list" allowBlank="1" showInputMessage="1" showErrorMessage="1" xr:uid="{00000000-0002-0000-0100-000023000000}">
          <x14:formula1>
            <xm:f>Background!$D$13:$I$13</xm:f>
          </x14:formula1>
          <xm:sqref>E13</xm:sqref>
        </x14:dataValidation>
        <x14:dataValidation type="list" allowBlank="1" showInputMessage="1" showErrorMessage="1" xr:uid="{00000000-0002-0000-0100-000024000000}">
          <x14:formula1>
            <xm:f>Background!$J$1:$J$4</xm:f>
          </x14:formula1>
          <xm:sqref>D6:D43</xm:sqref>
        </x14:dataValidation>
        <x14:dataValidation type="list" allowBlank="1" showInputMessage="1" showErrorMessage="1" xr:uid="{00000000-0002-0000-0100-000025000000}">
          <x14:formula1>
            <xm:f>Background!$D$11:$G$11</xm:f>
          </x14:formula1>
          <xm:sqref>E11</xm:sqref>
        </x14:dataValidation>
        <x14:dataValidation type="list" allowBlank="1" showInputMessage="1" showErrorMessage="1" xr:uid="{00000000-0002-0000-0100-000026000000}">
          <x14:formula1>
            <xm:f>Background!$D$21:$G$21</xm:f>
          </x14:formula1>
          <xm:sqref>E21</xm:sqref>
        </x14:dataValidation>
        <x14:dataValidation type="list" allowBlank="1" showInputMessage="1" showErrorMessage="1" xr:uid="{00000000-0002-0000-0100-000027000000}">
          <x14:formula1>
            <xm:f>Background!$D$31:$F$31</xm:f>
          </x14:formula1>
          <xm:sqref>E31</xm:sqref>
        </x14:dataValidation>
        <x14:dataValidation type="custom" allowBlank="1" showInputMessage="1" showErrorMessage="1" promptTitle="Add condition and notes" xr:uid="{00000000-0002-0000-0100-000028000000}">
          <x14:formula1>
            <xm:f>Background!F44</xm:f>
          </x14:formula1>
          <xm:sqref>F6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K150"/>
  <sheetViews>
    <sheetView showGridLines="0" showZeros="0" zoomScaleNormal="100" workbookViewId="0">
      <selection activeCell="G16" sqref="G16"/>
    </sheetView>
  </sheetViews>
  <sheetFormatPr defaultRowHeight="15" x14ac:dyDescent="0.25"/>
  <cols>
    <col min="1" max="1" width="2.140625" customWidth="1"/>
    <col min="2" max="2" width="2.42578125" customWidth="1"/>
    <col min="3" max="3" width="19.85546875" customWidth="1"/>
    <col min="4" max="4" width="51.42578125" customWidth="1"/>
    <col min="5" max="5" width="13.5703125" customWidth="1"/>
    <col min="6" max="6" width="36.140625" customWidth="1"/>
    <col min="7" max="7" width="58.85546875" customWidth="1"/>
    <col min="9" max="9" width="13.28515625" customWidth="1"/>
    <col min="10" max="10" width="11.85546875" customWidth="1"/>
    <col min="11" max="11" width="21.7109375" customWidth="1"/>
    <col min="12" max="12" width="33" customWidth="1"/>
  </cols>
  <sheetData>
    <row r="1" spans="3:6" ht="6.75" customHeight="1" x14ac:dyDescent="0.25"/>
    <row r="2" spans="3:6" s="6" customFormat="1" ht="33" customHeight="1" x14ac:dyDescent="0.25">
      <c r="C2" s="25" t="s">
        <v>62</v>
      </c>
      <c r="D2" s="128">
        <f>Input!D2</f>
        <v>0</v>
      </c>
      <c r="E2" s="128"/>
      <c r="F2" s="128"/>
    </row>
    <row r="3" spans="3:6" ht="95.45" customHeight="1" x14ac:dyDescent="0.25">
      <c r="C3" s="79" t="s">
        <v>114</v>
      </c>
      <c r="D3" s="129">
        <f>Input!D3:G3</f>
        <v>0</v>
      </c>
      <c r="E3" s="129"/>
      <c r="F3" s="129"/>
    </row>
    <row r="4" spans="3:6" ht="16.5" customHeight="1" x14ac:dyDescent="0.25">
      <c r="E4" s="22"/>
    </row>
    <row r="18" spans="2:11" x14ac:dyDescent="0.25">
      <c r="C18" s="11"/>
      <c r="D18" s="11"/>
      <c r="E18" s="11"/>
      <c r="F18" s="11"/>
      <c r="G18" s="11"/>
      <c r="H18" s="11"/>
      <c r="I18" s="11"/>
      <c r="J18" s="11"/>
      <c r="K18" s="11"/>
    </row>
    <row r="19" spans="2:11" ht="14.45" customHeight="1" x14ac:dyDescent="0.25">
      <c r="C19" s="11"/>
      <c r="D19" s="11"/>
      <c r="E19" s="11"/>
      <c r="F19" s="11"/>
      <c r="G19" s="11"/>
      <c r="H19" s="11"/>
      <c r="I19" s="11"/>
      <c r="J19" s="11"/>
      <c r="K19" s="11"/>
    </row>
    <row r="20" spans="2:11" ht="21" x14ac:dyDescent="0.35">
      <c r="C20" s="16" t="s">
        <v>66</v>
      </c>
      <c r="D20" s="11"/>
      <c r="E20" s="11"/>
      <c r="F20" s="12"/>
      <c r="G20" s="11"/>
      <c r="H20" s="11"/>
      <c r="I20" s="11"/>
      <c r="J20" s="11"/>
      <c r="K20" s="11"/>
    </row>
    <row r="21" spans="2:11" x14ac:dyDescent="0.25">
      <c r="C21" s="13" t="s">
        <v>115</v>
      </c>
      <c r="D21" s="13" t="s">
        <v>175</v>
      </c>
      <c r="E21" s="13" t="s">
        <v>17</v>
      </c>
      <c r="F21" s="13" t="s">
        <v>19</v>
      </c>
      <c r="G21" s="13" t="s">
        <v>67</v>
      </c>
      <c r="H21" s="11"/>
      <c r="I21" s="11"/>
      <c r="J21" s="11"/>
      <c r="K21" s="11"/>
    </row>
    <row r="22" spans="2:11" hidden="1" x14ac:dyDescent="0.25">
      <c r="B22" s="10"/>
      <c r="C22" s="18" t="s">
        <v>11</v>
      </c>
      <c r="D22" s="18" t="str">
        <f>Input!$C$6</f>
        <v>High electricity usage</v>
      </c>
      <c r="E22" s="18" t="str">
        <f>Input!$D$6</f>
        <v>Not Important</v>
      </c>
      <c r="F22" s="18">
        <f>Input!$E$6</f>
        <v>0</v>
      </c>
      <c r="G22" s="18">
        <f>Input!$G$6</f>
        <v>0</v>
      </c>
      <c r="H22" s="11"/>
      <c r="I22" s="11"/>
      <c r="J22" s="11"/>
      <c r="K22" s="11"/>
    </row>
    <row r="23" spans="2:11" hidden="1" x14ac:dyDescent="0.25">
      <c r="C23" s="18" t="s">
        <v>11</v>
      </c>
      <c r="D23" s="18" t="str">
        <f>Input!$C$7</f>
        <v xml:space="preserve">Predictable, controllable, moveable peak electricity use </v>
      </c>
      <c r="E23" s="18" t="str">
        <f>Input!$D$7</f>
        <v>Not Important</v>
      </c>
      <c r="F23" s="18">
        <f>Input!$E$7</f>
        <v>0</v>
      </c>
      <c r="G23" s="18">
        <f>Input!$G$7</f>
        <v>0</v>
      </c>
      <c r="H23" s="11"/>
      <c r="I23" s="11"/>
      <c r="J23" s="11"/>
      <c r="K23" s="11"/>
    </row>
    <row r="24" spans="2:11" hidden="1" x14ac:dyDescent="0.25">
      <c r="C24" s="18" t="s">
        <v>11</v>
      </c>
      <c r="D24" s="18" t="str">
        <f>Input!$C$8</f>
        <v>Existing solar PV</v>
      </c>
      <c r="E24" s="18" t="str">
        <f>Input!$D$8</f>
        <v>Not Important</v>
      </c>
      <c r="F24" s="18">
        <f>Input!$E$8</f>
        <v>0</v>
      </c>
      <c r="G24" s="18">
        <f>Input!$G$8</f>
        <v>0</v>
      </c>
      <c r="H24" s="11"/>
      <c r="I24" s="11"/>
      <c r="J24" s="11"/>
      <c r="K24" s="11"/>
    </row>
    <row r="25" spans="2:11" hidden="1" x14ac:dyDescent="0.25">
      <c r="C25" s="18" t="s">
        <v>11</v>
      </c>
      <c r="D25" s="18" t="str">
        <f>Input!$C$9</f>
        <v>Existing battery storage</v>
      </c>
      <c r="E25" s="18" t="str">
        <f>Input!$D$9</f>
        <v>Not Important</v>
      </c>
      <c r="F25" s="18">
        <f>Input!$E$9</f>
        <v>0</v>
      </c>
      <c r="G25" s="18">
        <f>Input!$G$9</f>
        <v>0</v>
      </c>
      <c r="H25" s="11"/>
      <c r="I25" s="11"/>
      <c r="J25" s="11"/>
      <c r="K25" s="11"/>
    </row>
    <row r="26" spans="2:11" hidden="1" x14ac:dyDescent="0.25">
      <c r="C26" s="18" t="s">
        <v>11</v>
      </c>
      <c r="D26" s="18" t="str">
        <f>Input!$C$10</f>
        <v>Existing electric vehicle</v>
      </c>
      <c r="E26" s="18" t="str">
        <f>Input!$D$10</f>
        <v>Not Important</v>
      </c>
      <c r="F26" s="18">
        <f>Input!$E$10</f>
        <v>0</v>
      </c>
      <c r="G26" s="18">
        <f>Input!$G$10</f>
        <v>0</v>
      </c>
      <c r="H26" s="11"/>
      <c r="I26" s="11"/>
      <c r="J26" s="11"/>
      <c r="K26" s="11"/>
    </row>
    <row r="27" spans="2:11" hidden="1" x14ac:dyDescent="0.25">
      <c r="C27" s="18" t="s">
        <v>11</v>
      </c>
      <c r="D27" s="18" t="str">
        <f>Input!$C$12</f>
        <v>Other existing energy equipment (ie heat pump, EV charger)</v>
      </c>
      <c r="E27" s="18" t="str">
        <f>Input!$D$12</f>
        <v>Not Important</v>
      </c>
      <c r="F27" s="18">
        <f>Input!$E$12</f>
        <v>0</v>
      </c>
      <c r="G27" s="18">
        <f>Input!$G$12</f>
        <v>0</v>
      </c>
      <c r="H27" s="11"/>
      <c r="I27" s="11"/>
      <c r="J27" s="11"/>
      <c r="K27" s="11"/>
    </row>
    <row r="28" spans="2:11" hidden="1" x14ac:dyDescent="0.25">
      <c r="C28" s="18" t="s">
        <v>11</v>
      </c>
      <c r="D28" s="18" t="str">
        <f>Input!$C$13</f>
        <v>Specific Heating type</v>
      </c>
      <c r="E28" s="18" t="str">
        <f>Input!$D$13</f>
        <v>Not Important</v>
      </c>
      <c r="F28" s="18">
        <f>Input!$E$13</f>
        <v>0</v>
      </c>
      <c r="G28" s="18">
        <f>Input!$G$13</f>
        <v>0</v>
      </c>
      <c r="H28" s="11"/>
      <c r="I28" s="11"/>
      <c r="J28" s="11"/>
      <c r="K28" s="11"/>
    </row>
    <row r="29" spans="2:11" hidden="1" x14ac:dyDescent="0.25">
      <c r="C29" s="18" t="s">
        <v>11</v>
      </c>
      <c r="D29" s="18" t="str">
        <f>Input!$C$11</f>
        <v>Smart appliances</v>
      </c>
      <c r="E29" s="18" t="str">
        <f>Input!$D$11</f>
        <v>Not Important</v>
      </c>
      <c r="F29" s="18">
        <f>Input!$E$11</f>
        <v>0</v>
      </c>
      <c r="G29" s="18">
        <f>Input!$G$11</f>
        <v>0</v>
      </c>
      <c r="H29" s="11"/>
      <c r="I29" s="11"/>
      <c r="J29" s="11"/>
      <c r="K29" s="11"/>
    </row>
    <row r="30" spans="2:11" hidden="1" x14ac:dyDescent="0.25">
      <c r="C30" s="18" t="s">
        <v>11</v>
      </c>
      <c r="D30" s="18" t="str">
        <f>Input!$C$14</f>
        <v>High energy use appliances</v>
      </c>
      <c r="E30" s="18" t="str">
        <f>Input!$D$14</f>
        <v>Not Important</v>
      </c>
      <c r="F30" s="18">
        <f>Input!$E$14</f>
        <v>0</v>
      </c>
      <c r="G30" s="18">
        <f>Input!$G$14</f>
        <v>0</v>
      </c>
      <c r="H30" s="11"/>
      <c r="I30" s="11"/>
      <c r="J30" s="11"/>
      <c r="K30" s="11"/>
    </row>
    <row r="31" spans="2:11" hidden="1" x14ac:dyDescent="0.25">
      <c r="C31" s="19" t="s">
        <v>12</v>
      </c>
      <c r="D31" s="19" t="str">
        <f>Input!$C$15</f>
        <v>Property energy efficiency</v>
      </c>
      <c r="E31" s="19" t="str">
        <f>Input!$D$15</f>
        <v>Not Important</v>
      </c>
      <c r="F31" s="19">
        <f>Input!$E$15</f>
        <v>0</v>
      </c>
      <c r="G31" s="19">
        <f>Input!$G$15</f>
        <v>0</v>
      </c>
      <c r="H31" s="11"/>
      <c r="I31" s="11"/>
      <c r="J31" s="11"/>
      <c r="K31" s="11"/>
    </row>
    <row r="32" spans="2:11" hidden="1" x14ac:dyDescent="0.25">
      <c r="C32" s="19" t="s">
        <v>12</v>
      </c>
      <c r="D32" s="19" t="str">
        <f>Input!$C$16</f>
        <v>On mains gas</v>
      </c>
      <c r="E32" s="19" t="str">
        <f>Input!$D$16</f>
        <v>Not Important</v>
      </c>
      <c r="F32" s="19">
        <f>Input!$E$16</f>
        <v>0</v>
      </c>
      <c r="G32" s="19">
        <f>Input!$G$16</f>
        <v>0</v>
      </c>
      <c r="H32" s="11"/>
      <c r="I32" s="11"/>
      <c r="J32" s="11"/>
      <c r="K32" s="11"/>
    </row>
    <row r="33" spans="3:11" hidden="1" x14ac:dyDescent="0.25">
      <c r="C33" s="19" t="s">
        <v>12</v>
      </c>
      <c r="D33" s="19" t="str">
        <f>Input!$C$17</f>
        <v>Suitability for solar PV</v>
      </c>
      <c r="E33" s="19" t="str">
        <f>Input!$D$17</f>
        <v>Not Important</v>
      </c>
      <c r="F33" s="19">
        <f>Input!$E$17</f>
        <v>0</v>
      </c>
      <c r="G33" s="19">
        <f>Input!$G$17</f>
        <v>0</v>
      </c>
      <c r="H33" s="11"/>
      <c r="I33" s="11"/>
      <c r="J33" s="11"/>
      <c r="K33" s="11"/>
    </row>
    <row r="34" spans="3:11" hidden="1" x14ac:dyDescent="0.25">
      <c r="C34" s="19" t="s">
        <v>12</v>
      </c>
      <c r="D34" s="19" t="str">
        <f>Input!$C$18</f>
        <v>Off-street parking or outdoor space</v>
      </c>
      <c r="E34" s="19" t="str">
        <f>Input!$D$18</f>
        <v>Not Important</v>
      </c>
      <c r="F34" s="19">
        <f>Input!$E$18</f>
        <v>0</v>
      </c>
      <c r="G34" s="19">
        <f>Input!$G$18</f>
        <v>0</v>
      </c>
      <c r="H34" s="11"/>
      <c r="I34" s="11"/>
      <c r="J34" s="11"/>
      <c r="K34" s="11"/>
    </row>
    <row r="35" spans="3:11" hidden="1" x14ac:dyDescent="0.25">
      <c r="C35" s="19" t="s">
        <v>12</v>
      </c>
      <c r="D35" s="19" t="str">
        <f>Input!$C$19</f>
        <v>Indoor space to install new tech</v>
      </c>
      <c r="E35" s="19" t="str">
        <f>Input!$D$19</f>
        <v>Not Important</v>
      </c>
      <c r="F35" s="19">
        <f>Input!$E$19</f>
        <v>0</v>
      </c>
      <c r="G35" s="19">
        <f>Input!$G$19</f>
        <v>0</v>
      </c>
      <c r="H35" s="11"/>
      <c r="I35" s="11"/>
      <c r="J35" s="11"/>
      <c r="K35" s="11"/>
    </row>
    <row r="36" spans="3:11" hidden="1" x14ac:dyDescent="0.25">
      <c r="C36" s="19" t="s">
        <v>12</v>
      </c>
      <c r="D36" s="19" t="str">
        <f>Input!$C$20</f>
        <v>Local grid capacity</v>
      </c>
      <c r="E36" s="19" t="str">
        <f>Input!$D$20</f>
        <v>Not Important</v>
      </c>
      <c r="F36" s="19">
        <f>Input!$E$20</f>
        <v>0</v>
      </c>
      <c r="G36" s="19">
        <f>Input!$G$20</f>
        <v>0</v>
      </c>
      <c r="H36" s="11"/>
      <c r="I36" s="11"/>
      <c r="J36" s="11"/>
      <c r="K36" s="11"/>
    </row>
    <row r="37" spans="3:11" hidden="1" x14ac:dyDescent="0.25">
      <c r="C37" s="19" t="s">
        <v>12</v>
      </c>
      <c r="D37" s="19" t="str">
        <f>Input!$C$21</f>
        <v>Smart meter</v>
      </c>
      <c r="E37" s="19" t="str">
        <f>Input!$D$21</f>
        <v>Not Important</v>
      </c>
      <c r="F37" s="19">
        <f>Input!$E$21</f>
        <v>0</v>
      </c>
      <c r="G37" s="19">
        <f>Input!$G$21</f>
        <v>0</v>
      </c>
      <c r="H37" s="11"/>
      <c r="I37" s="11"/>
      <c r="J37" s="11"/>
      <c r="K37" s="11"/>
    </row>
    <row r="38" spans="3:11" hidden="1" x14ac:dyDescent="0.25">
      <c r="C38" s="17" t="s">
        <v>2</v>
      </c>
      <c r="D38" s="2" t="str">
        <f>Input!$C$22</f>
        <v>Household disposable income</v>
      </c>
      <c r="E38" s="17" t="str">
        <f>Input!$D$22</f>
        <v>Not Important</v>
      </c>
      <c r="F38" s="2">
        <f>Input!$E$22</f>
        <v>0</v>
      </c>
      <c r="G38" s="17">
        <f>Input!$G$22</f>
        <v>0</v>
      </c>
      <c r="H38" s="11"/>
      <c r="I38" s="11"/>
      <c r="J38" s="11"/>
      <c r="K38" s="11"/>
    </row>
    <row r="39" spans="3:11" hidden="1" x14ac:dyDescent="0.25">
      <c r="C39" s="17" t="s">
        <v>2</v>
      </c>
      <c r="D39" s="2" t="str">
        <f>Input!$C$23</f>
        <v>Income reliability</v>
      </c>
      <c r="E39" s="17" t="str">
        <f>Input!$D$23</f>
        <v>Not Important</v>
      </c>
      <c r="F39" s="2">
        <f>Input!$E$23</f>
        <v>0</v>
      </c>
      <c r="G39" s="17">
        <f>Input!$G$23</f>
        <v>0</v>
      </c>
      <c r="H39" s="11"/>
      <c r="I39" s="11"/>
      <c r="J39" s="11"/>
      <c r="K39" s="11"/>
    </row>
    <row r="40" spans="3:11" hidden="1" x14ac:dyDescent="0.25">
      <c r="C40" s="17" t="s">
        <v>2</v>
      </c>
      <c r="D40" s="2" t="str">
        <f>Input!$C$24</f>
        <v>Savings</v>
      </c>
      <c r="E40" s="17" t="str">
        <f>Input!$D$24</f>
        <v>Not Important</v>
      </c>
      <c r="F40" s="2">
        <f>Input!$E$24</f>
        <v>0</v>
      </c>
      <c r="G40" s="17">
        <f>Input!$G$24</f>
        <v>0</v>
      </c>
      <c r="H40" s="11"/>
      <c r="I40" s="11"/>
      <c r="J40" s="11"/>
      <c r="K40" s="11"/>
    </row>
    <row r="41" spans="3:11" hidden="1" x14ac:dyDescent="0.25">
      <c r="C41" s="17" t="s">
        <v>2</v>
      </c>
      <c r="D41" s="2" t="str">
        <f>Input!$C$25</f>
        <v>Credit score</v>
      </c>
      <c r="E41" s="17" t="str">
        <f>Input!$D$25</f>
        <v>Not Important</v>
      </c>
      <c r="F41" s="2">
        <f>Input!$E$25</f>
        <v>0</v>
      </c>
      <c r="G41" s="17">
        <f>Input!$G$25</f>
        <v>0</v>
      </c>
      <c r="H41" s="11"/>
      <c r="I41" s="11"/>
      <c r="J41" s="11"/>
      <c r="K41" s="11"/>
    </row>
    <row r="42" spans="3:11" hidden="1" x14ac:dyDescent="0.25">
      <c r="C42" s="17" t="s">
        <v>2</v>
      </c>
      <c r="D42" s="2" t="str">
        <f>Input!$C$26</f>
        <v>Willingness to invest or borrow</v>
      </c>
      <c r="E42" s="17" t="str">
        <f>Input!$D$26</f>
        <v>Not Important</v>
      </c>
      <c r="F42" s="2">
        <f>Input!$E$26</f>
        <v>0</v>
      </c>
      <c r="G42" s="17">
        <f>Input!$G$26</f>
        <v>0</v>
      </c>
      <c r="H42" s="11"/>
      <c r="I42" s="11"/>
      <c r="J42" s="11"/>
      <c r="K42" s="11"/>
    </row>
    <row r="43" spans="3:11" hidden="1" x14ac:dyDescent="0.25">
      <c r="C43" s="17" t="s">
        <v>2</v>
      </c>
      <c r="D43" s="2" t="str">
        <f>Input!$C$27</f>
        <v>Tenure type</v>
      </c>
      <c r="E43" s="17" t="str">
        <f>Input!$D$27</f>
        <v>Not Important</v>
      </c>
      <c r="F43" s="2">
        <f>Input!$E$27</f>
        <v>0</v>
      </c>
      <c r="G43" s="17">
        <f>Input!$G$27</f>
        <v>0</v>
      </c>
      <c r="H43" s="11"/>
      <c r="I43" s="11"/>
      <c r="J43" s="11"/>
      <c r="K43" s="11"/>
    </row>
    <row r="44" spans="3:11" hidden="1" x14ac:dyDescent="0.25">
      <c r="C44" s="17" t="s">
        <v>2</v>
      </c>
      <c r="D44" s="2" t="str">
        <f>Input!$C$28</f>
        <v>Tenure length and security</v>
      </c>
      <c r="E44" s="17" t="str">
        <f>Input!$D$28</f>
        <v>Not Important</v>
      </c>
      <c r="F44" s="2">
        <f>Input!$E$28</f>
        <v>0</v>
      </c>
      <c r="G44" s="17">
        <f>Input!$G$28</f>
        <v>0</v>
      </c>
      <c r="H44" s="11"/>
      <c r="I44" s="11"/>
      <c r="J44" s="11"/>
      <c r="K44" s="11"/>
    </row>
    <row r="45" spans="3:11" hidden="1" x14ac:dyDescent="0.25">
      <c r="C45" s="17" t="s">
        <v>2</v>
      </c>
      <c r="D45" s="2" t="str">
        <f>Input!$C$29</f>
        <v>Mortgage and lease conditions</v>
      </c>
      <c r="E45" s="17" t="str">
        <f>Input!$D$29</f>
        <v>Not Important</v>
      </c>
      <c r="F45" s="2">
        <f>Input!$E$29</f>
        <v>0</v>
      </c>
      <c r="G45" s="17">
        <f>Input!$G$29</f>
        <v>0</v>
      </c>
      <c r="H45" s="11"/>
      <c r="I45" s="11"/>
      <c r="J45" s="11"/>
      <c r="K45" s="11"/>
    </row>
    <row r="46" spans="3:11" hidden="1" x14ac:dyDescent="0.25">
      <c r="C46" s="20" t="s">
        <v>0</v>
      </c>
      <c r="D46" s="3" t="str">
        <f>Input!$C$30</f>
        <v>Smartphone</v>
      </c>
      <c r="E46" s="20" t="str">
        <f>Input!$D$30</f>
        <v>Not Important</v>
      </c>
      <c r="F46" s="3">
        <f>Input!$E$30</f>
        <v>0</v>
      </c>
      <c r="G46" s="20">
        <f>Input!$G$30</f>
        <v>0</v>
      </c>
      <c r="H46" s="11"/>
      <c r="I46" s="11"/>
      <c r="J46" s="11"/>
      <c r="K46" s="11"/>
    </row>
    <row r="47" spans="3:11" hidden="1" x14ac:dyDescent="0.25">
      <c r="C47" s="20" t="s">
        <v>0</v>
      </c>
      <c r="D47" s="3" t="str">
        <f>Input!$C$31</f>
        <v>Digital capability</v>
      </c>
      <c r="E47" s="20" t="str">
        <f>Input!$D$31</f>
        <v>Not Important</v>
      </c>
      <c r="F47" s="3">
        <f>Input!$E$31</f>
        <v>0</v>
      </c>
      <c r="G47" s="20">
        <f>Input!$G$31</f>
        <v>0</v>
      </c>
      <c r="H47" s="11"/>
      <c r="I47" s="11"/>
      <c r="J47" s="11"/>
      <c r="K47" s="11"/>
    </row>
    <row r="48" spans="3:11" hidden="1" x14ac:dyDescent="0.25">
      <c r="C48" s="20" t="s">
        <v>0</v>
      </c>
      <c r="D48" s="3" t="str">
        <f>Input!$C$32</f>
        <v>Mobile internet coverage</v>
      </c>
      <c r="E48" s="20" t="str">
        <f>Input!$D$32</f>
        <v>Not Important</v>
      </c>
      <c r="F48" s="3">
        <f>Input!$E$32</f>
        <v>0</v>
      </c>
      <c r="G48" s="20">
        <f>Input!$G$32</f>
        <v>0</v>
      </c>
      <c r="H48" s="11"/>
      <c r="I48" s="11"/>
      <c r="J48" s="11"/>
      <c r="K48" s="11"/>
    </row>
    <row r="49" spans="3:11" hidden="1" x14ac:dyDescent="0.25">
      <c r="C49" s="20" t="s">
        <v>0</v>
      </c>
      <c r="D49" s="3" t="str">
        <f>Input!$C$33</f>
        <v>Home broadband speed</v>
      </c>
      <c r="E49" s="20" t="str">
        <f>Input!$D$33</f>
        <v>Not Important</v>
      </c>
      <c r="F49" s="3">
        <f>Input!$E$33</f>
        <v>0</v>
      </c>
      <c r="G49" s="20">
        <f>Input!$G$33</f>
        <v>0</v>
      </c>
      <c r="H49" s="11"/>
      <c r="I49" s="11"/>
      <c r="J49" s="11"/>
      <c r="K49" s="11"/>
    </row>
    <row r="50" spans="3:11" hidden="1" x14ac:dyDescent="0.25">
      <c r="C50" s="20" t="s">
        <v>0</v>
      </c>
      <c r="D50" s="3" t="str">
        <f>Input!$C$34</f>
        <v>Open to new technology</v>
      </c>
      <c r="E50" s="20" t="str">
        <f>Input!$D$34</f>
        <v>Not Important</v>
      </c>
      <c r="F50" s="3">
        <f>Input!$E$34</f>
        <v>0</v>
      </c>
      <c r="G50" s="20">
        <f>Input!$G$34</f>
        <v>0</v>
      </c>
      <c r="H50" s="11"/>
      <c r="I50" s="11"/>
      <c r="J50" s="11"/>
      <c r="K50" s="11"/>
    </row>
    <row r="51" spans="3:11" hidden="1" x14ac:dyDescent="0.25">
      <c r="C51" s="21" t="s">
        <v>4</v>
      </c>
      <c r="D51" s="4" t="str">
        <f>Input!$C$35</f>
        <v>Resilience to power outage</v>
      </c>
      <c r="E51" s="21" t="str">
        <f>Input!$D$35</f>
        <v>Not Important</v>
      </c>
      <c r="F51" s="4">
        <f>Input!$E$35</f>
        <v>0</v>
      </c>
      <c r="G51" s="21">
        <f>Input!$G$35</f>
        <v>0</v>
      </c>
      <c r="H51" s="14"/>
      <c r="I51" s="11"/>
      <c r="J51" s="11"/>
      <c r="K51" s="11"/>
    </row>
    <row r="52" spans="3:11" hidden="1" x14ac:dyDescent="0.25">
      <c r="C52" s="21" t="s">
        <v>4</v>
      </c>
      <c r="D52" s="4" t="str">
        <f>Input!$C$36</f>
        <v>Good health &amp; free from disabling conditions</v>
      </c>
      <c r="E52" s="21" t="str">
        <f>Input!$D$36</f>
        <v>Not Important</v>
      </c>
      <c r="F52" s="4">
        <f>Input!$E$36</f>
        <v>0</v>
      </c>
      <c r="G52" s="21">
        <f>Input!$G$36</f>
        <v>0</v>
      </c>
      <c r="H52" s="11"/>
      <c r="I52" s="11"/>
      <c r="J52" s="11"/>
      <c r="K52" s="11"/>
    </row>
    <row r="53" spans="3:11" hidden="1" x14ac:dyDescent="0.25">
      <c r="C53" s="21" t="s">
        <v>4</v>
      </c>
      <c r="D53" s="4" t="str">
        <f>Input!$C$37</f>
        <v>Flexibility of lifestyle</v>
      </c>
      <c r="E53" s="21" t="str">
        <f>Input!$D$37</f>
        <v>Not Important</v>
      </c>
      <c r="F53" s="4">
        <f>Input!$E$37</f>
        <v>0</v>
      </c>
      <c r="G53" s="21">
        <f>Input!$G$37</f>
        <v>0</v>
      </c>
      <c r="H53" s="11"/>
      <c r="I53" s="11"/>
      <c r="J53" s="11"/>
      <c r="K53" s="11"/>
    </row>
    <row r="54" spans="3:11" hidden="1" x14ac:dyDescent="0.25">
      <c r="C54" s="21" t="s">
        <v>4</v>
      </c>
      <c r="D54" s="4" t="str">
        <f>Input!$C$38</f>
        <v xml:space="preserve">Cutting edge </v>
      </c>
      <c r="E54" s="21" t="str">
        <f>Input!$D$38</f>
        <v>Not Important</v>
      </c>
      <c r="F54" s="4">
        <f>Input!$E$38</f>
        <v>0</v>
      </c>
      <c r="G54" s="21">
        <f>Input!$G$38</f>
        <v>0</v>
      </c>
      <c r="H54" s="11"/>
      <c r="I54" s="11"/>
      <c r="J54" s="11"/>
      <c r="K54" s="11"/>
    </row>
    <row r="55" spans="3:11" hidden="1" x14ac:dyDescent="0.25">
      <c r="C55" s="21" t="s">
        <v>4</v>
      </c>
      <c r="D55" s="4" t="str">
        <f>Input!$C$39</f>
        <v>Trust in provider</v>
      </c>
      <c r="E55" s="21" t="str">
        <f>Input!$D$39</f>
        <v>Not Important</v>
      </c>
      <c r="F55" s="4">
        <f>Input!$E$39</f>
        <v>0</v>
      </c>
      <c r="G55" s="21">
        <f>Input!$G$39</f>
        <v>0</v>
      </c>
      <c r="H55" s="11"/>
      <c r="I55" s="11"/>
      <c r="J55" s="11"/>
      <c r="K55" s="11"/>
    </row>
    <row r="56" spans="3:11" hidden="1" x14ac:dyDescent="0.25">
      <c r="C56" s="21" t="s">
        <v>4</v>
      </c>
      <c r="D56" s="4" t="str">
        <f>Input!$C$40</f>
        <v>Motivated by eco values</v>
      </c>
      <c r="E56" s="21" t="str">
        <f>Input!$D$40</f>
        <v>Not Important</v>
      </c>
      <c r="F56" s="4">
        <f>Input!$E$40</f>
        <v>0</v>
      </c>
      <c r="G56" s="21">
        <f>Input!$G$40</f>
        <v>0</v>
      </c>
      <c r="H56" s="11"/>
      <c r="I56" s="11"/>
      <c r="J56" s="11"/>
      <c r="K56" s="11"/>
    </row>
    <row r="57" spans="3:11" hidden="1" x14ac:dyDescent="0.25">
      <c r="C57" s="21" t="s">
        <v>4</v>
      </c>
      <c r="D57" s="4" t="str">
        <f>Input!$C$41</f>
        <v>Attitude to risk</v>
      </c>
      <c r="E57" s="21" t="str">
        <f>Input!$D$41</f>
        <v>Not Important</v>
      </c>
      <c r="F57" s="4">
        <f>Input!$E$41</f>
        <v>0</v>
      </c>
      <c r="G57" s="21">
        <f>Input!$G$41</f>
        <v>0</v>
      </c>
      <c r="H57" s="11"/>
      <c r="I57" s="11"/>
      <c r="J57" s="11"/>
      <c r="K57" s="11"/>
    </row>
    <row r="58" spans="3:11" hidden="1" x14ac:dyDescent="0.25">
      <c r="C58" s="21" t="s">
        <v>4</v>
      </c>
      <c r="D58" s="4" t="str">
        <f>Input!$C$42</f>
        <v>Willingness to change</v>
      </c>
      <c r="E58" s="21" t="str">
        <f>Input!$D$42</f>
        <v>Not Important</v>
      </c>
      <c r="F58" s="4">
        <f>Input!$E$42</f>
        <v>0</v>
      </c>
      <c r="G58" s="21">
        <f>Input!$G$42</f>
        <v>0</v>
      </c>
      <c r="H58" s="11"/>
      <c r="I58" s="11"/>
      <c r="J58" s="11"/>
      <c r="K58" s="11"/>
    </row>
    <row r="59" spans="3:11" hidden="1" x14ac:dyDescent="0.25">
      <c r="C59" s="21" t="s">
        <v>4</v>
      </c>
      <c r="D59" s="4" t="str">
        <f>Input!$C$43</f>
        <v>Social capital</v>
      </c>
      <c r="E59" s="21" t="str">
        <f>Input!$D$43</f>
        <v>Not Important</v>
      </c>
      <c r="F59" s="4">
        <f>Input!$E$43</f>
        <v>0</v>
      </c>
      <c r="G59" s="21">
        <f>Input!$G$43</f>
        <v>0</v>
      </c>
      <c r="H59" s="11"/>
      <c r="I59" s="11"/>
      <c r="J59" s="11"/>
      <c r="K59" s="11"/>
    </row>
    <row r="60" spans="3:11" x14ac:dyDescent="0.25">
      <c r="C60" s="11"/>
      <c r="D60" s="11"/>
      <c r="E60" s="11"/>
      <c r="F60" s="11"/>
      <c r="G60" s="11"/>
      <c r="H60" s="11"/>
      <c r="I60" s="11"/>
      <c r="J60" s="11"/>
      <c r="K60" s="11"/>
    </row>
    <row r="61" spans="3:11" ht="21" x14ac:dyDescent="0.35">
      <c r="C61" s="16" t="s">
        <v>68</v>
      </c>
      <c r="F61" s="8"/>
    </row>
    <row r="62" spans="3:11" x14ac:dyDescent="0.25">
      <c r="C62" s="13" t="s">
        <v>115</v>
      </c>
      <c r="D62" s="9" t="s">
        <v>175</v>
      </c>
      <c r="E62" s="9" t="s">
        <v>17</v>
      </c>
      <c r="F62" s="9" t="s">
        <v>19</v>
      </c>
      <c r="G62" s="9" t="s">
        <v>67</v>
      </c>
    </row>
    <row r="63" spans="3:11" hidden="1" x14ac:dyDescent="0.25">
      <c r="C63" s="18" t="s">
        <v>11</v>
      </c>
      <c r="D63" s="18" t="str">
        <f>Input!$C$6</f>
        <v>High electricity usage</v>
      </c>
      <c r="E63" s="18" t="str">
        <f>Input!$D$6</f>
        <v>Not Important</v>
      </c>
      <c r="F63" s="18">
        <f>Input!$E$6</f>
        <v>0</v>
      </c>
      <c r="G63" s="18">
        <f>Input!$G$6</f>
        <v>0</v>
      </c>
    </row>
    <row r="64" spans="3:11" hidden="1" x14ac:dyDescent="0.25">
      <c r="C64" s="18" t="s">
        <v>11</v>
      </c>
      <c r="D64" s="18" t="str">
        <f>Input!$C$7</f>
        <v xml:space="preserve">Predictable, controllable, moveable peak electricity use </v>
      </c>
      <c r="E64" s="18" t="str">
        <f>Input!$D$7</f>
        <v>Not Important</v>
      </c>
      <c r="F64" s="18">
        <f>Input!$E$7</f>
        <v>0</v>
      </c>
      <c r="G64" s="18">
        <f>Input!$G$7</f>
        <v>0</v>
      </c>
    </row>
    <row r="65" spans="3:7" hidden="1" x14ac:dyDescent="0.25">
      <c r="C65" s="18" t="s">
        <v>11</v>
      </c>
      <c r="D65" s="18" t="str">
        <f>Input!$C$8</f>
        <v>Existing solar PV</v>
      </c>
      <c r="E65" s="18" t="str">
        <f>Input!$D$8</f>
        <v>Not Important</v>
      </c>
      <c r="F65" s="18">
        <f>Input!$E$8</f>
        <v>0</v>
      </c>
      <c r="G65" s="18">
        <f>Input!$G$8</f>
        <v>0</v>
      </c>
    </row>
    <row r="66" spans="3:7" hidden="1" x14ac:dyDescent="0.25">
      <c r="C66" s="18" t="s">
        <v>11</v>
      </c>
      <c r="D66" s="18" t="str">
        <f>Input!$C$9</f>
        <v>Existing battery storage</v>
      </c>
      <c r="E66" s="18" t="str">
        <f>Input!$D$9</f>
        <v>Not Important</v>
      </c>
      <c r="F66" s="18">
        <f>Input!$E$9</f>
        <v>0</v>
      </c>
      <c r="G66" s="18">
        <f>Input!$G$9</f>
        <v>0</v>
      </c>
    </row>
    <row r="67" spans="3:7" hidden="1" x14ac:dyDescent="0.25">
      <c r="C67" s="18" t="s">
        <v>11</v>
      </c>
      <c r="D67" s="18" t="str">
        <f>Input!$C$10</f>
        <v>Existing electric vehicle</v>
      </c>
      <c r="E67" s="18" t="str">
        <f>Input!$D$10</f>
        <v>Not Important</v>
      </c>
      <c r="F67" s="18">
        <f>Input!$E$10</f>
        <v>0</v>
      </c>
      <c r="G67" s="18">
        <f>Input!$G$10</f>
        <v>0</v>
      </c>
    </row>
    <row r="68" spans="3:7" hidden="1" x14ac:dyDescent="0.25">
      <c r="C68" s="18" t="s">
        <v>11</v>
      </c>
      <c r="D68" s="18" t="str">
        <f>Input!$C$12</f>
        <v>Other existing energy equipment (ie heat pump, EV charger)</v>
      </c>
      <c r="E68" s="18" t="str">
        <f>Input!$D$12</f>
        <v>Not Important</v>
      </c>
      <c r="F68" s="18">
        <f>Input!$E$12</f>
        <v>0</v>
      </c>
      <c r="G68" s="18">
        <f>Input!$G$12</f>
        <v>0</v>
      </c>
    </row>
    <row r="69" spans="3:7" hidden="1" x14ac:dyDescent="0.25">
      <c r="C69" s="18" t="s">
        <v>11</v>
      </c>
      <c r="D69" s="18" t="str">
        <f>Input!$C$13</f>
        <v>Specific Heating type</v>
      </c>
      <c r="E69" s="18" t="str">
        <f>Input!$D$13</f>
        <v>Not Important</v>
      </c>
      <c r="F69" s="18">
        <f>Input!$E$13</f>
        <v>0</v>
      </c>
      <c r="G69" s="18">
        <f>Input!$G$13</f>
        <v>0</v>
      </c>
    </row>
    <row r="70" spans="3:7" hidden="1" x14ac:dyDescent="0.25">
      <c r="C70" s="18" t="s">
        <v>11</v>
      </c>
      <c r="D70" s="18" t="str">
        <f>Input!$C$11</f>
        <v>Smart appliances</v>
      </c>
      <c r="E70" s="18" t="str">
        <f>Input!$D$11</f>
        <v>Not Important</v>
      </c>
      <c r="F70" s="18">
        <f>Input!$E$11</f>
        <v>0</v>
      </c>
      <c r="G70" s="18">
        <f>Input!$G$11</f>
        <v>0</v>
      </c>
    </row>
    <row r="71" spans="3:7" hidden="1" x14ac:dyDescent="0.25">
      <c r="C71" s="18" t="s">
        <v>11</v>
      </c>
      <c r="D71" s="18" t="str">
        <f>Input!$C$14</f>
        <v>High energy use appliances</v>
      </c>
      <c r="E71" s="18" t="str">
        <f>Input!$D$14</f>
        <v>Not Important</v>
      </c>
      <c r="F71" s="18">
        <f>Input!$E$14</f>
        <v>0</v>
      </c>
      <c r="G71" s="18">
        <f>Input!$G$14</f>
        <v>0</v>
      </c>
    </row>
    <row r="72" spans="3:7" hidden="1" x14ac:dyDescent="0.25">
      <c r="C72" s="19" t="s">
        <v>12</v>
      </c>
      <c r="D72" s="19" t="str">
        <f>Input!$C$15</f>
        <v>Property energy efficiency</v>
      </c>
      <c r="E72" s="19" t="str">
        <f>Input!$D$15</f>
        <v>Not Important</v>
      </c>
      <c r="F72" s="19">
        <f>Input!$E$15</f>
        <v>0</v>
      </c>
      <c r="G72" s="19">
        <f>Input!$G$15</f>
        <v>0</v>
      </c>
    </row>
    <row r="73" spans="3:7" hidden="1" x14ac:dyDescent="0.25">
      <c r="C73" s="19" t="s">
        <v>12</v>
      </c>
      <c r="D73" s="19" t="str">
        <f>Input!$C$16</f>
        <v>On mains gas</v>
      </c>
      <c r="E73" s="19" t="str">
        <f>Input!$D$16</f>
        <v>Not Important</v>
      </c>
      <c r="F73" s="19">
        <f>Input!$E$16</f>
        <v>0</v>
      </c>
      <c r="G73" s="19">
        <f>Input!$G$16</f>
        <v>0</v>
      </c>
    </row>
    <row r="74" spans="3:7" hidden="1" x14ac:dyDescent="0.25">
      <c r="C74" s="19" t="s">
        <v>12</v>
      </c>
      <c r="D74" s="19" t="str">
        <f>Input!$C$17</f>
        <v>Suitability for solar PV</v>
      </c>
      <c r="E74" s="19" t="str">
        <f>Input!$D$17</f>
        <v>Not Important</v>
      </c>
      <c r="F74" s="19">
        <f>Input!$E$17</f>
        <v>0</v>
      </c>
      <c r="G74" s="19">
        <f>Input!$G$17</f>
        <v>0</v>
      </c>
    </row>
    <row r="75" spans="3:7" hidden="1" x14ac:dyDescent="0.25">
      <c r="C75" s="19" t="s">
        <v>12</v>
      </c>
      <c r="D75" s="19" t="str">
        <f>Input!$C$18</f>
        <v>Off-street parking or outdoor space</v>
      </c>
      <c r="E75" s="19" t="str">
        <f>Input!$D$18</f>
        <v>Not Important</v>
      </c>
      <c r="F75" s="19">
        <f>Input!$E$18</f>
        <v>0</v>
      </c>
      <c r="G75" s="19">
        <f>Input!$G$18</f>
        <v>0</v>
      </c>
    </row>
    <row r="76" spans="3:7" hidden="1" x14ac:dyDescent="0.25">
      <c r="C76" s="19" t="s">
        <v>12</v>
      </c>
      <c r="D76" s="19" t="str">
        <f>Input!$C$19</f>
        <v>Indoor space to install new tech</v>
      </c>
      <c r="E76" s="19" t="str">
        <f>Input!$D$19</f>
        <v>Not Important</v>
      </c>
      <c r="F76" s="19">
        <f>Input!$E$19</f>
        <v>0</v>
      </c>
      <c r="G76" s="19">
        <f>Input!$G$19</f>
        <v>0</v>
      </c>
    </row>
    <row r="77" spans="3:7" hidden="1" x14ac:dyDescent="0.25">
      <c r="C77" s="19" t="s">
        <v>12</v>
      </c>
      <c r="D77" s="19" t="str">
        <f>Input!$C$20</f>
        <v>Local grid capacity</v>
      </c>
      <c r="E77" s="19" t="str">
        <f>Input!$D$20</f>
        <v>Not Important</v>
      </c>
      <c r="F77" s="19">
        <f>Input!$E$20</f>
        <v>0</v>
      </c>
      <c r="G77" s="19">
        <f>Input!$G$20</f>
        <v>0</v>
      </c>
    </row>
    <row r="78" spans="3:7" hidden="1" x14ac:dyDescent="0.25">
      <c r="C78" s="19" t="s">
        <v>12</v>
      </c>
      <c r="D78" s="19" t="str">
        <f>Input!$C$21</f>
        <v>Smart meter</v>
      </c>
      <c r="E78" s="19" t="str">
        <f>Input!$D$21</f>
        <v>Not Important</v>
      </c>
      <c r="F78" s="19">
        <f>Input!$E$21</f>
        <v>0</v>
      </c>
      <c r="G78" s="19">
        <f>Input!$G$21</f>
        <v>0</v>
      </c>
    </row>
    <row r="79" spans="3:7" hidden="1" x14ac:dyDescent="0.25">
      <c r="C79" s="17" t="s">
        <v>2</v>
      </c>
      <c r="D79" s="2" t="str">
        <f>Input!$C$22</f>
        <v>Household disposable income</v>
      </c>
      <c r="E79" s="17" t="str">
        <f>Input!$D$22</f>
        <v>Not Important</v>
      </c>
      <c r="F79" s="2">
        <f>Input!$E$22</f>
        <v>0</v>
      </c>
      <c r="G79" s="17">
        <f>Input!$G$22</f>
        <v>0</v>
      </c>
    </row>
    <row r="80" spans="3:7" hidden="1" x14ac:dyDescent="0.25">
      <c r="C80" s="17" t="s">
        <v>2</v>
      </c>
      <c r="D80" s="2" t="str">
        <f>Input!$C$23</f>
        <v>Income reliability</v>
      </c>
      <c r="E80" s="17" t="str">
        <f>Input!$D$23</f>
        <v>Not Important</v>
      </c>
      <c r="F80" s="2">
        <f>Input!$E$23</f>
        <v>0</v>
      </c>
      <c r="G80" s="17">
        <f>Input!$G$23</f>
        <v>0</v>
      </c>
    </row>
    <row r="81" spans="3:7" hidden="1" x14ac:dyDescent="0.25">
      <c r="C81" s="17" t="s">
        <v>2</v>
      </c>
      <c r="D81" s="2" t="str">
        <f>Input!$C$24</f>
        <v>Savings</v>
      </c>
      <c r="E81" s="17" t="str">
        <f>Input!$D$24</f>
        <v>Not Important</v>
      </c>
      <c r="F81" s="2">
        <f>Input!$E$24</f>
        <v>0</v>
      </c>
      <c r="G81" s="17">
        <f>Input!$G$24</f>
        <v>0</v>
      </c>
    </row>
    <row r="82" spans="3:7" hidden="1" x14ac:dyDescent="0.25">
      <c r="C82" s="17" t="s">
        <v>2</v>
      </c>
      <c r="D82" s="2" t="str">
        <f>Input!$C$25</f>
        <v>Credit score</v>
      </c>
      <c r="E82" s="17" t="str">
        <f>Input!$D$25</f>
        <v>Not Important</v>
      </c>
      <c r="F82" s="2">
        <f>Input!$E$25</f>
        <v>0</v>
      </c>
      <c r="G82" s="17">
        <f>Input!$G$25</f>
        <v>0</v>
      </c>
    </row>
    <row r="83" spans="3:7" hidden="1" x14ac:dyDescent="0.25">
      <c r="C83" s="17" t="s">
        <v>2</v>
      </c>
      <c r="D83" s="2" t="str">
        <f>Input!$C$26</f>
        <v>Willingness to invest or borrow</v>
      </c>
      <c r="E83" s="17" t="str">
        <f>Input!$D$26</f>
        <v>Not Important</v>
      </c>
      <c r="F83" s="2">
        <f>Input!$E$26</f>
        <v>0</v>
      </c>
      <c r="G83" s="17">
        <f>Input!$G$26</f>
        <v>0</v>
      </c>
    </row>
    <row r="84" spans="3:7" hidden="1" x14ac:dyDescent="0.25">
      <c r="C84" s="17" t="s">
        <v>2</v>
      </c>
      <c r="D84" s="2" t="str">
        <f>Input!$C$27</f>
        <v>Tenure type</v>
      </c>
      <c r="E84" s="17" t="str">
        <f>Input!$D$27</f>
        <v>Not Important</v>
      </c>
      <c r="F84" s="2">
        <f>Input!$E$27</f>
        <v>0</v>
      </c>
      <c r="G84" s="17">
        <f>Input!$G$27</f>
        <v>0</v>
      </c>
    </row>
    <row r="85" spans="3:7" hidden="1" x14ac:dyDescent="0.25">
      <c r="C85" s="17" t="s">
        <v>2</v>
      </c>
      <c r="D85" s="2" t="str">
        <f>Input!$C$28</f>
        <v>Tenure length and security</v>
      </c>
      <c r="E85" s="17" t="str">
        <f>Input!$D$28</f>
        <v>Not Important</v>
      </c>
      <c r="F85" s="2">
        <f>Input!$E$28</f>
        <v>0</v>
      </c>
      <c r="G85" s="17">
        <f>Input!$G$28</f>
        <v>0</v>
      </c>
    </row>
    <row r="86" spans="3:7" hidden="1" x14ac:dyDescent="0.25">
      <c r="C86" s="17" t="s">
        <v>2</v>
      </c>
      <c r="D86" s="2" t="str">
        <f>Input!$C$29</f>
        <v>Mortgage and lease conditions</v>
      </c>
      <c r="E86" s="17" t="str">
        <f>Input!$D$29</f>
        <v>Not Important</v>
      </c>
      <c r="F86" s="2">
        <f>Input!$E$29</f>
        <v>0</v>
      </c>
      <c r="G86" s="17">
        <f>Input!$G$29</f>
        <v>0</v>
      </c>
    </row>
    <row r="87" spans="3:7" hidden="1" x14ac:dyDescent="0.25">
      <c r="C87" s="20" t="s">
        <v>0</v>
      </c>
      <c r="D87" s="3" t="str">
        <f>Input!$C$30</f>
        <v>Smartphone</v>
      </c>
      <c r="E87" s="20" t="str">
        <f>Input!$D$30</f>
        <v>Not Important</v>
      </c>
      <c r="F87" s="3">
        <f>Input!$E$30</f>
        <v>0</v>
      </c>
      <c r="G87" s="20">
        <f>Input!$G$30</f>
        <v>0</v>
      </c>
    </row>
    <row r="88" spans="3:7" hidden="1" x14ac:dyDescent="0.25">
      <c r="C88" s="20" t="s">
        <v>0</v>
      </c>
      <c r="D88" s="3" t="str">
        <f>Input!$C$31</f>
        <v>Digital capability</v>
      </c>
      <c r="E88" s="20" t="str">
        <f>Input!$D$31</f>
        <v>Not Important</v>
      </c>
      <c r="F88" s="3">
        <f>Input!$E$31</f>
        <v>0</v>
      </c>
      <c r="G88" s="20">
        <f>Input!$G$31</f>
        <v>0</v>
      </c>
    </row>
    <row r="89" spans="3:7" hidden="1" x14ac:dyDescent="0.25">
      <c r="C89" s="20" t="s">
        <v>0</v>
      </c>
      <c r="D89" s="3" t="str">
        <f>Input!$C$32</f>
        <v>Mobile internet coverage</v>
      </c>
      <c r="E89" s="20" t="str">
        <f>Input!$D$32</f>
        <v>Not Important</v>
      </c>
      <c r="F89" s="3">
        <f>Input!$E$32</f>
        <v>0</v>
      </c>
      <c r="G89" s="20">
        <f>Input!$G$32</f>
        <v>0</v>
      </c>
    </row>
    <row r="90" spans="3:7" hidden="1" x14ac:dyDescent="0.25">
      <c r="C90" s="20" t="s">
        <v>0</v>
      </c>
      <c r="D90" s="3" t="str">
        <f>Input!$C$33</f>
        <v>Home broadband speed</v>
      </c>
      <c r="E90" s="20" t="str">
        <f>Input!$D$33</f>
        <v>Not Important</v>
      </c>
      <c r="F90" s="3">
        <f>Input!$E$33</f>
        <v>0</v>
      </c>
      <c r="G90" s="20">
        <f>Input!$G$33</f>
        <v>0</v>
      </c>
    </row>
    <row r="91" spans="3:7" hidden="1" x14ac:dyDescent="0.25">
      <c r="C91" s="20" t="s">
        <v>0</v>
      </c>
      <c r="D91" s="3" t="str">
        <f>Input!$C$34</f>
        <v>Open to new technology</v>
      </c>
      <c r="E91" s="20" t="str">
        <f>Input!$D$34</f>
        <v>Not Important</v>
      </c>
      <c r="F91" s="3">
        <f>Input!$E$34</f>
        <v>0</v>
      </c>
      <c r="G91" s="20">
        <f>Input!$G$34</f>
        <v>0</v>
      </c>
    </row>
    <row r="92" spans="3:7" hidden="1" x14ac:dyDescent="0.25">
      <c r="C92" s="21" t="s">
        <v>4</v>
      </c>
      <c r="D92" s="4" t="str">
        <f>Input!$C$35</f>
        <v>Resilience to power outage</v>
      </c>
      <c r="E92" s="21" t="str">
        <f>Input!$D$35</f>
        <v>Not Important</v>
      </c>
      <c r="F92" s="4">
        <f>Input!$E$35</f>
        <v>0</v>
      </c>
      <c r="G92" s="21">
        <f>Input!$G$35</f>
        <v>0</v>
      </c>
    </row>
    <row r="93" spans="3:7" hidden="1" x14ac:dyDescent="0.25">
      <c r="C93" s="21" t="s">
        <v>4</v>
      </c>
      <c r="D93" s="4" t="str">
        <f>Input!$C$36</f>
        <v>Good health &amp; free from disabling conditions</v>
      </c>
      <c r="E93" s="21" t="str">
        <f>Input!$D$36</f>
        <v>Not Important</v>
      </c>
      <c r="F93" s="4">
        <f>Input!$E$36</f>
        <v>0</v>
      </c>
      <c r="G93" s="21">
        <f>Input!$G$36</f>
        <v>0</v>
      </c>
    </row>
    <row r="94" spans="3:7" hidden="1" x14ac:dyDescent="0.25">
      <c r="C94" s="21" t="s">
        <v>4</v>
      </c>
      <c r="D94" s="4" t="str">
        <f>Input!$C$37</f>
        <v>Flexibility of lifestyle</v>
      </c>
      <c r="E94" s="21" t="str">
        <f>Input!$D$37</f>
        <v>Not Important</v>
      </c>
      <c r="F94" s="4">
        <f>Input!$E$37</f>
        <v>0</v>
      </c>
      <c r="G94" s="21">
        <f>Input!$G$37</f>
        <v>0</v>
      </c>
    </row>
    <row r="95" spans="3:7" hidden="1" x14ac:dyDescent="0.25">
      <c r="C95" s="21" t="s">
        <v>4</v>
      </c>
      <c r="D95" s="4" t="str">
        <f>Input!$C$38</f>
        <v xml:space="preserve">Cutting edge </v>
      </c>
      <c r="E95" s="21" t="str">
        <f>Input!$D$38</f>
        <v>Not Important</v>
      </c>
      <c r="F95" s="4">
        <f>Input!$E$38</f>
        <v>0</v>
      </c>
      <c r="G95" s="21">
        <f>Input!$G$38</f>
        <v>0</v>
      </c>
    </row>
    <row r="96" spans="3:7" hidden="1" x14ac:dyDescent="0.25">
      <c r="C96" s="21" t="s">
        <v>4</v>
      </c>
      <c r="D96" s="4" t="str">
        <f>Input!$C$39</f>
        <v>Trust in provider</v>
      </c>
      <c r="E96" s="21" t="str">
        <f>Input!$D$39</f>
        <v>Not Important</v>
      </c>
      <c r="F96" s="4">
        <f>Input!$E$39</f>
        <v>0</v>
      </c>
      <c r="G96" s="21">
        <f>Input!$G$39</f>
        <v>0</v>
      </c>
    </row>
    <row r="97" spans="3:7" hidden="1" x14ac:dyDescent="0.25">
      <c r="C97" s="21" t="s">
        <v>4</v>
      </c>
      <c r="D97" s="4" t="str">
        <f>Input!$C$40</f>
        <v>Motivated by eco values</v>
      </c>
      <c r="E97" s="21" t="str">
        <f>Input!$D$40</f>
        <v>Not Important</v>
      </c>
      <c r="F97" s="4">
        <f>Input!$E$40</f>
        <v>0</v>
      </c>
      <c r="G97" s="21">
        <f>Input!$G$40</f>
        <v>0</v>
      </c>
    </row>
    <row r="98" spans="3:7" hidden="1" x14ac:dyDescent="0.25">
      <c r="C98" s="21" t="s">
        <v>4</v>
      </c>
      <c r="D98" s="4" t="str">
        <f>Input!$C$41</f>
        <v>Attitude to risk</v>
      </c>
      <c r="E98" s="21" t="str">
        <f>Input!$D$41</f>
        <v>Not Important</v>
      </c>
      <c r="F98" s="4">
        <f>Input!$E$41</f>
        <v>0</v>
      </c>
      <c r="G98" s="21">
        <f>Input!$G$41</f>
        <v>0</v>
      </c>
    </row>
    <row r="99" spans="3:7" hidden="1" x14ac:dyDescent="0.25">
      <c r="C99" s="21" t="s">
        <v>4</v>
      </c>
      <c r="D99" s="4" t="str">
        <f>Input!$C$42</f>
        <v>Willingness to change</v>
      </c>
      <c r="E99" s="21" t="str">
        <f>Input!$D$42</f>
        <v>Not Important</v>
      </c>
      <c r="F99" s="4">
        <f>Input!$E$42</f>
        <v>0</v>
      </c>
      <c r="G99" s="21">
        <f>Input!$G$42</f>
        <v>0</v>
      </c>
    </row>
    <row r="100" spans="3:7" hidden="1" x14ac:dyDescent="0.25">
      <c r="C100" s="21" t="s">
        <v>4</v>
      </c>
      <c r="D100" s="4" t="str">
        <f>Input!$C$43</f>
        <v>Social capital</v>
      </c>
      <c r="E100" s="21" t="str">
        <f>Input!$D$43</f>
        <v>Not Important</v>
      </c>
      <c r="F100" s="4">
        <f>Input!$E$43</f>
        <v>0</v>
      </c>
      <c r="G100" s="21">
        <f>Input!$G$43</f>
        <v>0</v>
      </c>
    </row>
    <row r="101" spans="3:7" hidden="1" x14ac:dyDescent="0.25"/>
    <row r="103" spans="3:7" ht="21" x14ac:dyDescent="0.35">
      <c r="C103" s="15" t="s">
        <v>101</v>
      </c>
      <c r="F103" s="8"/>
    </row>
    <row r="104" spans="3:7" x14ac:dyDescent="0.25">
      <c r="C104" s="13" t="s">
        <v>115</v>
      </c>
      <c r="D104" s="9" t="s">
        <v>175</v>
      </c>
      <c r="E104" s="9" t="s">
        <v>17</v>
      </c>
      <c r="F104" s="9" t="s">
        <v>19</v>
      </c>
      <c r="G104" s="9" t="s">
        <v>67</v>
      </c>
    </row>
    <row r="105" spans="3:7" hidden="1" x14ac:dyDescent="0.25">
      <c r="C105" s="18" t="s">
        <v>11</v>
      </c>
      <c r="D105" s="18" t="str">
        <f>Input!$C$6</f>
        <v>High electricity usage</v>
      </c>
      <c r="E105" s="18" t="str">
        <f>Input!$D$6</f>
        <v>Not Important</v>
      </c>
      <c r="F105" s="18">
        <f>Input!$E$6</f>
        <v>0</v>
      </c>
      <c r="G105" s="18">
        <f>Input!$G$6</f>
        <v>0</v>
      </c>
    </row>
    <row r="106" spans="3:7" hidden="1" x14ac:dyDescent="0.25">
      <c r="C106" s="18" t="s">
        <v>11</v>
      </c>
      <c r="D106" s="18" t="str">
        <f>Input!$C$7</f>
        <v xml:space="preserve">Predictable, controllable, moveable peak electricity use </v>
      </c>
      <c r="E106" s="18" t="str">
        <f>Input!$D$7</f>
        <v>Not Important</v>
      </c>
      <c r="F106" s="18">
        <f>Input!$E$7</f>
        <v>0</v>
      </c>
      <c r="G106" s="18">
        <f>Input!$G$7</f>
        <v>0</v>
      </c>
    </row>
    <row r="107" spans="3:7" hidden="1" x14ac:dyDescent="0.25">
      <c r="C107" s="18" t="s">
        <v>11</v>
      </c>
      <c r="D107" s="18" t="str">
        <f>Input!$C$8</f>
        <v>Existing solar PV</v>
      </c>
      <c r="E107" s="18" t="str">
        <f>Input!$D$8</f>
        <v>Not Important</v>
      </c>
      <c r="F107" s="18">
        <f>Input!$E$8</f>
        <v>0</v>
      </c>
      <c r="G107" s="18">
        <f>Input!$G$8</f>
        <v>0</v>
      </c>
    </row>
    <row r="108" spans="3:7" hidden="1" x14ac:dyDescent="0.25">
      <c r="C108" s="18" t="s">
        <v>11</v>
      </c>
      <c r="D108" s="18" t="str">
        <f>Input!$C$9</f>
        <v>Existing battery storage</v>
      </c>
      <c r="E108" s="18" t="str">
        <f>Input!$D$9</f>
        <v>Not Important</v>
      </c>
      <c r="F108" s="18">
        <f>Input!$E$9</f>
        <v>0</v>
      </c>
      <c r="G108" s="18">
        <f>Input!$G$9</f>
        <v>0</v>
      </c>
    </row>
    <row r="109" spans="3:7" hidden="1" x14ac:dyDescent="0.25">
      <c r="C109" s="18" t="s">
        <v>11</v>
      </c>
      <c r="D109" s="18" t="str">
        <f>Input!$C$10</f>
        <v>Existing electric vehicle</v>
      </c>
      <c r="E109" s="18" t="str">
        <f>Input!$D$10</f>
        <v>Not Important</v>
      </c>
      <c r="F109" s="18">
        <f>Input!$E$10</f>
        <v>0</v>
      </c>
      <c r="G109" s="18">
        <f>Input!$G$10</f>
        <v>0</v>
      </c>
    </row>
    <row r="110" spans="3:7" hidden="1" x14ac:dyDescent="0.25">
      <c r="C110" s="18" t="s">
        <v>11</v>
      </c>
      <c r="D110" s="18" t="str">
        <f>Input!$C$12</f>
        <v>Other existing energy equipment (ie heat pump, EV charger)</v>
      </c>
      <c r="E110" s="18" t="str">
        <f>Input!$D$12</f>
        <v>Not Important</v>
      </c>
      <c r="F110" s="18">
        <f>Input!$E$12</f>
        <v>0</v>
      </c>
      <c r="G110" s="18">
        <f>Input!$G$12</f>
        <v>0</v>
      </c>
    </row>
    <row r="111" spans="3:7" hidden="1" x14ac:dyDescent="0.25">
      <c r="C111" s="18" t="s">
        <v>11</v>
      </c>
      <c r="D111" s="18" t="str">
        <f>Input!$C$13</f>
        <v>Specific Heating type</v>
      </c>
      <c r="E111" s="18" t="str">
        <f>Input!$D$13</f>
        <v>Not Important</v>
      </c>
      <c r="F111" s="18">
        <f>Input!$E$13</f>
        <v>0</v>
      </c>
      <c r="G111" s="18">
        <f>Input!$G$13</f>
        <v>0</v>
      </c>
    </row>
    <row r="112" spans="3:7" hidden="1" x14ac:dyDescent="0.25">
      <c r="C112" s="18" t="s">
        <v>11</v>
      </c>
      <c r="D112" s="18" t="str">
        <f>Input!$C$11</f>
        <v>Smart appliances</v>
      </c>
      <c r="E112" s="18" t="str">
        <f>Input!$D$11</f>
        <v>Not Important</v>
      </c>
      <c r="F112" s="18">
        <f>Input!$E$11</f>
        <v>0</v>
      </c>
      <c r="G112" s="18">
        <f>Input!$G$11</f>
        <v>0</v>
      </c>
    </row>
    <row r="113" spans="3:7" hidden="1" x14ac:dyDescent="0.25">
      <c r="C113" s="18" t="s">
        <v>11</v>
      </c>
      <c r="D113" s="18" t="str">
        <f>Input!$C$14</f>
        <v>High energy use appliances</v>
      </c>
      <c r="E113" s="18" t="str">
        <f>Input!$D$14</f>
        <v>Not Important</v>
      </c>
      <c r="F113" s="18">
        <f>Input!$E$14</f>
        <v>0</v>
      </c>
      <c r="G113" s="18">
        <f>Input!$G$14</f>
        <v>0</v>
      </c>
    </row>
    <row r="114" spans="3:7" hidden="1" x14ac:dyDescent="0.25">
      <c r="C114" s="19" t="s">
        <v>12</v>
      </c>
      <c r="D114" s="19" t="str">
        <f>Input!$C$15</f>
        <v>Property energy efficiency</v>
      </c>
      <c r="E114" s="19" t="str">
        <f>Input!$D$15</f>
        <v>Not Important</v>
      </c>
      <c r="F114" s="19">
        <f>Input!$E$15</f>
        <v>0</v>
      </c>
      <c r="G114" s="19">
        <f>Input!$G$15</f>
        <v>0</v>
      </c>
    </row>
    <row r="115" spans="3:7" hidden="1" x14ac:dyDescent="0.25">
      <c r="C115" s="19" t="s">
        <v>12</v>
      </c>
      <c r="D115" s="19" t="str">
        <f>Input!$C$16</f>
        <v>On mains gas</v>
      </c>
      <c r="E115" s="19" t="str">
        <f>Input!$D$16</f>
        <v>Not Important</v>
      </c>
      <c r="F115" s="19">
        <f>Input!$E$16</f>
        <v>0</v>
      </c>
      <c r="G115" s="19">
        <f>Input!$G$16</f>
        <v>0</v>
      </c>
    </row>
    <row r="116" spans="3:7" hidden="1" x14ac:dyDescent="0.25">
      <c r="C116" s="19" t="s">
        <v>12</v>
      </c>
      <c r="D116" s="19" t="str">
        <f>Input!$C$17</f>
        <v>Suitability for solar PV</v>
      </c>
      <c r="E116" s="19" t="str">
        <f>Input!$D$17</f>
        <v>Not Important</v>
      </c>
      <c r="F116" s="19">
        <f>Input!$E$17</f>
        <v>0</v>
      </c>
      <c r="G116" s="19">
        <f>Input!$G$17</f>
        <v>0</v>
      </c>
    </row>
    <row r="117" spans="3:7" hidden="1" x14ac:dyDescent="0.25">
      <c r="C117" s="19" t="s">
        <v>12</v>
      </c>
      <c r="D117" s="19" t="str">
        <f>Input!$C$18</f>
        <v>Off-street parking or outdoor space</v>
      </c>
      <c r="E117" s="19" t="str">
        <f>Input!$D$18</f>
        <v>Not Important</v>
      </c>
      <c r="F117" s="19">
        <f>Input!$E$18</f>
        <v>0</v>
      </c>
      <c r="G117" s="19">
        <f>Input!$G$18</f>
        <v>0</v>
      </c>
    </row>
    <row r="118" spans="3:7" hidden="1" x14ac:dyDescent="0.25">
      <c r="C118" s="19" t="s">
        <v>12</v>
      </c>
      <c r="D118" s="19" t="str">
        <f>Input!$C$19</f>
        <v>Indoor space to install new tech</v>
      </c>
      <c r="E118" s="19" t="str">
        <f>Input!$D$19</f>
        <v>Not Important</v>
      </c>
      <c r="F118" s="19">
        <f>Input!$E$19</f>
        <v>0</v>
      </c>
      <c r="G118" s="19">
        <f>Input!$G$19</f>
        <v>0</v>
      </c>
    </row>
    <row r="119" spans="3:7" hidden="1" x14ac:dyDescent="0.25">
      <c r="C119" s="19" t="s">
        <v>12</v>
      </c>
      <c r="D119" s="19" t="str">
        <f>Input!$C$20</f>
        <v>Local grid capacity</v>
      </c>
      <c r="E119" s="19" t="str">
        <f>Input!$D$20</f>
        <v>Not Important</v>
      </c>
      <c r="F119" s="19">
        <f>Input!$E$20</f>
        <v>0</v>
      </c>
      <c r="G119" s="19">
        <f>Input!$G$20</f>
        <v>0</v>
      </c>
    </row>
    <row r="120" spans="3:7" hidden="1" x14ac:dyDescent="0.25">
      <c r="C120" s="19" t="s">
        <v>12</v>
      </c>
      <c r="D120" s="19" t="str">
        <f>Input!$C$21</f>
        <v>Smart meter</v>
      </c>
      <c r="E120" s="19" t="str">
        <f>Input!$D$21</f>
        <v>Not Important</v>
      </c>
      <c r="F120" s="19">
        <f>Input!$E$21</f>
        <v>0</v>
      </c>
      <c r="G120" s="19">
        <f>Input!$G$21</f>
        <v>0</v>
      </c>
    </row>
    <row r="121" spans="3:7" hidden="1" x14ac:dyDescent="0.25">
      <c r="C121" s="2" t="s">
        <v>2</v>
      </c>
      <c r="D121" s="2" t="str">
        <f>Input!$C$22</f>
        <v>Household disposable income</v>
      </c>
      <c r="E121" s="17" t="str">
        <f>Input!$D$22</f>
        <v>Not Important</v>
      </c>
      <c r="F121" s="2">
        <f>Input!$E$22</f>
        <v>0</v>
      </c>
      <c r="G121" s="17">
        <f>Input!$G$22</f>
        <v>0</v>
      </c>
    </row>
    <row r="122" spans="3:7" hidden="1" x14ac:dyDescent="0.25">
      <c r="C122" s="2" t="s">
        <v>2</v>
      </c>
      <c r="D122" s="2" t="str">
        <f>Input!$C$23</f>
        <v>Income reliability</v>
      </c>
      <c r="E122" s="17" t="str">
        <f>Input!$D$23</f>
        <v>Not Important</v>
      </c>
      <c r="F122" s="2">
        <f>Input!$E$23</f>
        <v>0</v>
      </c>
      <c r="G122" s="17">
        <f>Input!$G$23</f>
        <v>0</v>
      </c>
    </row>
    <row r="123" spans="3:7" hidden="1" x14ac:dyDescent="0.25">
      <c r="C123" s="2" t="s">
        <v>2</v>
      </c>
      <c r="D123" s="2" t="str">
        <f>Input!$C$24</f>
        <v>Savings</v>
      </c>
      <c r="E123" s="17" t="str">
        <f>Input!$D$24</f>
        <v>Not Important</v>
      </c>
      <c r="F123" s="2">
        <f>Input!$E$24</f>
        <v>0</v>
      </c>
      <c r="G123" s="17">
        <f>Input!$G$24</f>
        <v>0</v>
      </c>
    </row>
    <row r="124" spans="3:7" hidden="1" x14ac:dyDescent="0.25">
      <c r="C124" s="2" t="s">
        <v>2</v>
      </c>
      <c r="D124" s="2" t="str">
        <f>Input!$C$25</f>
        <v>Credit score</v>
      </c>
      <c r="E124" s="17" t="str">
        <f>Input!$D$25</f>
        <v>Not Important</v>
      </c>
      <c r="F124" s="2">
        <f>Input!$E$25</f>
        <v>0</v>
      </c>
      <c r="G124" s="17">
        <f>Input!$G$25</f>
        <v>0</v>
      </c>
    </row>
    <row r="125" spans="3:7" hidden="1" x14ac:dyDescent="0.25">
      <c r="C125" s="2" t="s">
        <v>2</v>
      </c>
      <c r="D125" s="2" t="str">
        <f>Input!$C$26</f>
        <v>Willingness to invest or borrow</v>
      </c>
      <c r="E125" s="17" t="str">
        <f>Input!$D$26</f>
        <v>Not Important</v>
      </c>
      <c r="F125" s="2">
        <f>Input!$E$26</f>
        <v>0</v>
      </c>
      <c r="G125" s="17">
        <f>Input!$G$26</f>
        <v>0</v>
      </c>
    </row>
    <row r="126" spans="3:7" hidden="1" x14ac:dyDescent="0.25">
      <c r="C126" s="2" t="s">
        <v>2</v>
      </c>
      <c r="D126" s="2" t="str">
        <f>Input!$C$27</f>
        <v>Tenure type</v>
      </c>
      <c r="E126" s="17" t="str">
        <f>Input!$D$27</f>
        <v>Not Important</v>
      </c>
      <c r="F126" s="2">
        <f>Input!$E$27</f>
        <v>0</v>
      </c>
      <c r="G126" s="17">
        <f>Input!$G$27</f>
        <v>0</v>
      </c>
    </row>
    <row r="127" spans="3:7" hidden="1" x14ac:dyDescent="0.25">
      <c r="C127" s="2" t="s">
        <v>2</v>
      </c>
      <c r="D127" s="2" t="str">
        <f>Input!$C$28</f>
        <v>Tenure length and security</v>
      </c>
      <c r="E127" s="17" t="str">
        <f>Input!$D$28</f>
        <v>Not Important</v>
      </c>
      <c r="F127" s="2">
        <f>Input!$E$28</f>
        <v>0</v>
      </c>
      <c r="G127" s="17">
        <f>Input!$G$28</f>
        <v>0</v>
      </c>
    </row>
    <row r="128" spans="3:7" hidden="1" x14ac:dyDescent="0.25">
      <c r="C128" s="2" t="s">
        <v>2</v>
      </c>
      <c r="D128" s="2" t="str">
        <f>Input!$C$29</f>
        <v>Mortgage and lease conditions</v>
      </c>
      <c r="E128" s="17" t="str">
        <f>Input!$D$29</f>
        <v>Not Important</v>
      </c>
      <c r="F128" s="2">
        <f>Input!$E$29</f>
        <v>0</v>
      </c>
      <c r="G128" s="17">
        <f>Input!$G$29</f>
        <v>0</v>
      </c>
    </row>
    <row r="129" spans="3:7" hidden="1" x14ac:dyDescent="0.25">
      <c r="C129" s="3" t="s">
        <v>0</v>
      </c>
      <c r="D129" s="3" t="str">
        <f>Input!$C$30</f>
        <v>Smartphone</v>
      </c>
      <c r="E129" s="20" t="str">
        <f>Input!$D$30</f>
        <v>Not Important</v>
      </c>
      <c r="F129" s="3">
        <f>Input!$E$30</f>
        <v>0</v>
      </c>
      <c r="G129" s="20">
        <f>Input!$G$30</f>
        <v>0</v>
      </c>
    </row>
    <row r="130" spans="3:7" hidden="1" x14ac:dyDescent="0.25">
      <c r="C130" s="3" t="s">
        <v>0</v>
      </c>
      <c r="D130" s="3" t="str">
        <f>Input!$C$31</f>
        <v>Digital capability</v>
      </c>
      <c r="E130" s="20" t="str">
        <f>Input!$D$31</f>
        <v>Not Important</v>
      </c>
      <c r="F130" s="3">
        <f>Input!$E$31</f>
        <v>0</v>
      </c>
      <c r="G130" s="20">
        <f>Input!$G$31</f>
        <v>0</v>
      </c>
    </row>
    <row r="131" spans="3:7" hidden="1" x14ac:dyDescent="0.25">
      <c r="C131" s="3" t="s">
        <v>0</v>
      </c>
      <c r="D131" s="3" t="str">
        <f>Input!$C$32</f>
        <v>Mobile internet coverage</v>
      </c>
      <c r="E131" s="20" t="str">
        <f>Input!$D$32</f>
        <v>Not Important</v>
      </c>
      <c r="F131" s="3">
        <f>Input!$E$32</f>
        <v>0</v>
      </c>
      <c r="G131" s="20">
        <f>Input!$G$32</f>
        <v>0</v>
      </c>
    </row>
    <row r="132" spans="3:7" hidden="1" x14ac:dyDescent="0.25">
      <c r="C132" s="3" t="s">
        <v>0</v>
      </c>
      <c r="D132" s="3" t="str">
        <f>Input!$C$33</f>
        <v>Home broadband speed</v>
      </c>
      <c r="E132" s="20" t="str">
        <f>Input!$D$33</f>
        <v>Not Important</v>
      </c>
      <c r="F132" s="3">
        <f>Input!$E$33</f>
        <v>0</v>
      </c>
      <c r="G132" s="20">
        <f>Input!$G$33</f>
        <v>0</v>
      </c>
    </row>
    <row r="133" spans="3:7" hidden="1" x14ac:dyDescent="0.25">
      <c r="C133" s="3" t="s">
        <v>0</v>
      </c>
      <c r="D133" s="3" t="str">
        <f>Input!$C$34</f>
        <v>Open to new technology</v>
      </c>
      <c r="E133" s="20" t="str">
        <f>Input!$D$34</f>
        <v>Not Important</v>
      </c>
      <c r="F133" s="3">
        <f>Input!$E$34</f>
        <v>0</v>
      </c>
      <c r="G133" s="20">
        <f>Input!$G$34</f>
        <v>0</v>
      </c>
    </row>
    <row r="134" spans="3:7" hidden="1" x14ac:dyDescent="0.25">
      <c r="C134" s="4" t="s">
        <v>4</v>
      </c>
      <c r="D134" s="4" t="str">
        <f>Input!$C$35</f>
        <v>Resilience to power outage</v>
      </c>
      <c r="E134" s="21" t="str">
        <f>Input!$D$35</f>
        <v>Not Important</v>
      </c>
      <c r="F134" s="4">
        <f>Input!$E$35</f>
        <v>0</v>
      </c>
      <c r="G134" s="21">
        <f>Input!$G$35</f>
        <v>0</v>
      </c>
    </row>
    <row r="135" spans="3:7" hidden="1" x14ac:dyDescent="0.25">
      <c r="C135" s="4" t="s">
        <v>4</v>
      </c>
      <c r="D135" s="4" t="str">
        <f>Input!$C$36</f>
        <v>Good health &amp; free from disabling conditions</v>
      </c>
      <c r="E135" s="21" t="str">
        <f>Input!$D$36</f>
        <v>Not Important</v>
      </c>
      <c r="F135" s="4">
        <f>Input!$E$36</f>
        <v>0</v>
      </c>
      <c r="G135" s="21">
        <f>Input!$G$36</f>
        <v>0</v>
      </c>
    </row>
    <row r="136" spans="3:7" hidden="1" x14ac:dyDescent="0.25">
      <c r="C136" s="4" t="s">
        <v>4</v>
      </c>
      <c r="D136" s="4" t="str">
        <f>Input!$C$37</f>
        <v>Flexibility of lifestyle</v>
      </c>
      <c r="E136" s="21" t="str">
        <f>Input!$D$37</f>
        <v>Not Important</v>
      </c>
      <c r="F136" s="4">
        <f>Input!$E$37</f>
        <v>0</v>
      </c>
      <c r="G136" s="21">
        <f>Input!$G$37</f>
        <v>0</v>
      </c>
    </row>
    <row r="137" spans="3:7" hidden="1" x14ac:dyDescent="0.25">
      <c r="C137" s="4" t="s">
        <v>4</v>
      </c>
      <c r="D137" s="4" t="str">
        <f>Input!$C$38</f>
        <v xml:space="preserve">Cutting edge </v>
      </c>
      <c r="E137" s="21" t="str">
        <f>Input!$D$38</f>
        <v>Not Important</v>
      </c>
      <c r="F137" s="4">
        <f>Input!$E$38</f>
        <v>0</v>
      </c>
      <c r="G137" s="21">
        <f>Input!$G$38</f>
        <v>0</v>
      </c>
    </row>
    <row r="138" spans="3:7" hidden="1" x14ac:dyDescent="0.25">
      <c r="C138" s="4" t="s">
        <v>4</v>
      </c>
      <c r="D138" s="4" t="str">
        <f>Input!$C$39</f>
        <v>Trust in provider</v>
      </c>
      <c r="E138" s="21" t="str">
        <f>Input!$D$39</f>
        <v>Not Important</v>
      </c>
      <c r="F138" s="4">
        <f>Input!$E$39</f>
        <v>0</v>
      </c>
      <c r="G138" s="21">
        <f>Input!$G$39</f>
        <v>0</v>
      </c>
    </row>
    <row r="139" spans="3:7" hidden="1" x14ac:dyDescent="0.25">
      <c r="C139" s="4" t="s">
        <v>4</v>
      </c>
      <c r="D139" s="4" t="str">
        <f>Input!$C$40</f>
        <v>Motivated by eco values</v>
      </c>
      <c r="E139" s="21" t="str">
        <f>Input!$D$40</f>
        <v>Not Important</v>
      </c>
      <c r="F139" s="4">
        <f>Input!$E$40</f>
        <v>0</v>
      </c>
      <c r="G139" s="21">
        <f>Input!$G$40</f>
        <v>0</v>
      </c>
    </row>
    <row r="140" spans="3:7" hidden="1" x14ac:dyDescent="0.25">
      <c r="C140" s="4" t="s">
        <v>4</v>
      </c>
      <c r="D140" s="4" t="str">
        <f>Input!$C$41</f>
        <v>Attitude to risk</v>
      </c>
      <c r="E140" s="21" t="str">
        <f>Input!$D$41</f>
        <v>Not Important</v>
      </c>
      <c r="F140" s="4">
        <f>Input!$E$41</f>
        <v>0</v>
      </c>
      <c r="G140" s="21">
        <f>Input!$G$41</f>
        <v>0</v>
      </c>
    </row>
    <row r="141" spans="3:7" hidden="1" x14ac:dyDescent="0.25">
      <c r="C141" s="4" t="s">
        <v>4</v>
      </c>
      <c r="D141" s="4" t="str">
        <f>Input!$C$42</f>
        <v>Willingness to change</v>
      </c>
      <c r="E141" s="21" t="str">
        <f>Input!$D$42</f>
        <v>Not Important</v>
      </c>
      <c r="F141" s="4">
        <f>Input!$E$42</f>
        <v>0</v>
      </c>
      <c r="G141" s="21">
        <f>Input!$G$42</f>
        <v>0</v>
      </c>
    </row>
    <row r="142" spans="3:7" hidden="1" x14ac:dyDescent="0.25">
      <c r="C142" s="4" t="s">
        <v>4</v>
      </c>
      <c r="D142" s="4" t="str">
        <f>Input!$C$43</f>
        <v>Social capital</v>
      </c>
      <c r="E142" s="21" t="str">
        <f>Input!$D$43</f>
        <v>Not Important</v>
      </c>
      <c r="F142" s="4">
        <f>Input!$E$43</f>
        <v>0</v>
      </c>
      <c r="G142" s="21">
        <f>Input!$G$43</f>
        <v>0</v>
      </c>
    </row>
    <row r="143" spans="3:7" hidden="1" x14ac:dyDescent="0.25"/>
    <row r="145" spans="3:6" hidden="1" x14ac:dyDescent="0.25">
      <c r="C145" s="29" t="s">
        <v>125</v>
      </c>
      <c r="D145" s="27" t="s">
        <v>66</v>
      </c>
      <c r="E145" s="27" t="s">
        <v>68</v>
      </c>
      <c r="F145" s="27" t="s">
        <v>101</v>
      </c>
    </row>
    <row r="146" spans="3:6" hidden="1" x14ac:dyDescent="0.25">
      <c r="C146" s="27" t="s">
        <v>4</v>
      </c>
      <c r="D146" s="27">
        <f>COUNTIF($E$134:$E$142,$D$145)</f>
        <v>0</v>
      </c>
      <c r="E146" s="27">
        <f>COUNTIF($E$134:$E$142,$E$145)</f>
        <v>0</v>
      </c>
      <c r="F146" s="27">
        <f>COUNTIF($E$134:$E$142,$F$145)</f>
        <v>0</v>
      </c>
    </row>
    <row r="147" spans="3:6" hidden="1" x14ac:dyDescent="0.25">
      <c r="C147" s="28" t="s">
        <v>203</v>
      </c>
      <c r="D147" s="27">
        <f>COUNTIF($E$129:$E$133,$D$145)</f>
        <v>0</v>
      </c>
      <c r="E147" s="27">
        <f>COUNTIF(E129:E133,E145)</f>
        <v>0</v>
      </c>
      <c r="F147" s="27">
        <f>COUNTIF(E129:E133,F145)</f>
        <v>0</v>
      </c>
    </row>
    <row r="148" spans="3:6" hidden="1" x14ac:dyDescent="0.25">
      <c r="C148" s="28" t="s">
        <v>2</v>
      </c>
      <c r="D148" s="27">
        <f>COUNTIF(E121:E128,D145)</f>
        <v>0</v>
      </c>
      <c r="E148" s="27">
        <f>COUNTIF(E121:E128,E145)</f>
        <v>0</v>
      </c>
      <c r="F148" s="27">
        <f>COUNTIF(E121:E128,F145)</f>
        <v>0</v>
      </c>
    </row>
    <row r="149" spans="3:6" hidden="1" x14ac:dyDescent="0.25">
      <c r="C149" s="28" t="s">
        <v>12</v>
      </c>
      <c r="D149" s="27">
        <f>COUNTIF(E114:E120,D145)</f>
        <v>0</v>
      </c>
      <c r="E149" s="27">
        <f>COUNTIF(E114:E120,E145)</f>
        <v>0</v>
      </c>
      <c r="F149" s="27">
        <f>COUNTIF(E114:E120,F145)</f>
        <v>0</v>
      </c>
    </row>
    <row r="150" spans="3:6" ht="16.5" hidden="1" customHeight="1" x14ac:dyDescent="0.25">
      <c r="C150" s="28" t="s">
        <v>113</v>
      </c>
      <c r="D150" s="27">
        <f>COUNTIF(E105:E113,D145)</f>
        <v>0</v>
      </c>
      <c r="E150" s="27">
        <f>COUNTIF(E105:E113,E145)</f>
        <v>0</v>
      </c>
      <c r="F150" s="27">
        <f>COUNTIF(E105:E113,F145)</f>
        <v>0</v>
      </c>
    </row>
  </sheetData>
  <mergeCells count="2">
    <mergeCell ref="D2:F2"/>
    <mergeCell ref="D3:F3"/>
  </mergeCells>
  <pageMargins left="0.7" right="0.7" top="0.75" bottom="0.75" header="0.3" footer="0.3"/>
  <pageSetup paperSize="9" orientation="portrait" r:id="rId1"/>
  <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46"/>
  <sheetViews>
    <sheetView topLeftCell="A4" zoomScale="110" zoomScaleNormal="110" workbookViewId="0">
      <selection activeCell="F15" sqref="F15"/>
    </sheetView>
  </sheetViews>
  <sheetFormatPr defaultColWidth="9.140625" defaultRowHeight="15" x14ac:dyDescent="0.25"/>
  <cols>
    <col min="1" max="1" width="6.85546875" customWidth="1"/>
    <col min="2" max="2" width="30" customWidth="1"/>
    <col min="3" max="3" width="38.85546875" customWidth="1"/>
    <col min="4" max="4" width="40.28515625" customWidth="1"/>
    <col min="5" max="5" width="36.5703125" bestFit="1" customWidth="1"/>
    <col min="6" max="6" width="33.28515625" bestFit="1" customWidth="1"/>
    <col min="7" max="7" width="23.28515625" bestFit="1" customWidth="1"/>
    <col min="8" max="8" width="31.140625" bestFit="1" customWidth="1"/>
    <col min="9" max="9" width="29.85546875" bestFit="1" customWidth="1"/>
    <col min="10" max="10" width="13.140625" bestFit="1" customWidth="1"/>
  </cols>
  <sheetData>
    <row r="1" spans="1:10" x14ac:dyDescent="0.25">
      <c r="J1" s="69" t="s">
        <v>66</v>
      </c>
    </row>
    <row r="2" spans="1:10" x14ac:dyDescent="0.25">
      <c r="J2" s="70" t="s">
        <v>68</v>
      </c>
    </row>
    <row r="3" spans="1:10" x14ac:dyDescent="0.25">
      <c r="J3" s="70" t="s">
        <v>101</v>
      </c>
    </row>
    <row r="4" spans="1:10" ht="15.75" thickBot="1" x14ac:dyDescent="0.3">
      <c r="J4" s="71" t="s">
        <v>69</v>
      </c>
    </row>
    <row r="5" spans="1:10" ht="15.75" thickBot="1" x14ac:dyDescent="0.3">
      <c r="A5" s="136" t="s">
        <v>35</v>
      </c>
      <c r="B5" s="137"/>
      <c r="C5" s="138"/>
    </row>
    <row r="6" spans="1:10" x14ac:dyDescent="0.25">
      <c r="A6" s="130" t="s">
        <v>26</v>
      </c>
      <c r="B6" s="139" t="s">
        <v>65</v>
      </c>
      <c r="C6" s="61" t="s">
        <v>18</v>
      </c>
      <c r="D6" s="62" t="s">
        <v>70</v>
      </c>
      <c r="E6" s="63" t="s">
        <v>72</v>
      </c>
      <c r="F6" s="63" t="s">
        <v>73</v>
      </c>
      <c r="G6" s="63" t="s">
        <v>71</v>
      </c>
      <c r="H6" s="63"/>
      <c r="I6" s="63"/>
    </row>
    <row r="7" spans="1:10" x14ac:dyDescent="0.25">
      <c r="A7" s="131"/>
      <c r="B7" s="140"/>
      <c r="C7" s="64" t="s">
        <v>58</v>
      </c>
      <c r="D7" s="62" t="s">
        <v>77</v>
      </c>
      <c r="E7" s="63" t="s">
        <v>78</v>
      </c>
      <c r="F7" s="63" t="s">
        <v>79</v>
      </c>
      <c r="G7" s="63"/>
      <c r="H7" s="63"/>
      <c r="I7" s="63"/>
    </row>
    <row r="8" spans="1:10" x14ac:dyDescent="0.25">
      <c r="A8" s="131"/>
      <c r="B8" s="140" t="s">
        <v>63</v>
      </c>
      <c r="C8" s="64" t="s">
        <v>25</v>
      </c>
      <c r="D8" s="62" t="s">
        <v>25</v>
      </c>
      <c r="E8" s="63" t="s">
        <v>74</v>
      </c>
      <c r="F8" s="63"/>
      <c r="G8" s="63"/>
      <c r="H8" s="63"/>
      <c r="I8" s="63"/>
    </row>
    <row r="9" spans="1:10" x14ac:dyDescent="0.25">
      <c r="A9" s="131"/>
      <c r="B9" s="140"/>
      <c r="C9" s="64" t="s">
        <v>27</v>
      </c>
      <c r="D9" s="62" t="s">
        <v>27</v>
      </c>
      <c r="E9" s="63" t="s">
        <v>75</v>
      </c>
      <c r="F9" s="63"/>
      <c r="G9" s="63"/>
      <c r="H9" s="63"/>
      <c r="I9" s="63"/>
    </row>
    <row r="10" spans="1:10" x14ac:dyDescent="0.25">
      <c r="A10" s="131"/>
      <c r="B10" s="140"/>
      <c r="C10" s="64" t="s">
        <v>46</v>
      </c>
      <c r="D10" s="62" t="s">
        <v>46</v>
      </c>
      <c r="E10" s="63" t="s">
        <v>76</v>
      </c>
      <c r="F10" s="63"/>
      <c r="G10" s="63"/>
      <c r="H10" s="63"/>
      <c r="I10" s="63"/>
    </row>
    <row r="11" spans="1:10" x14ac:dyDescent="0.25">
      <c r="A11" s="131"/>
      <c r="B11" s="140"/>
      <c r="C11" s="64" t="s">
        <v>23</v>
      </c>
      <c r="D11" s="62" t="s">
        <v>151</v>
      </c>
      <c r="E11" s="63" t="s">
        <v>152</v>
      </c>
      <c r="F11" s="63" t="s">
        <v>153</v>
      </c>
      <c r="G11" s="63" t="s">
        <v>159</v>
      </c>
      <c r="H11" s="63"/>
      <c r="I11" s="63"/>
    </row>
    <row r="12" spans="1:10" x14ac:dyDescent="0.25">
      <c r="A12" s="131"/>
      <c r="B12" s="65" t="s">
        <v>36</v>
      </c>
      <c r="C12" s="64" t="s">
        <v>22</v>
      </c>
      <c r="D12" s="62" t="s">
        <v>22</v>
      </c>
      <c r="E12" s="63"/>
      <c r="F12" s="63"/>
      <c r="G12" s="63"/>
      <c r="H12" s="63"/>
      <c r="I12" s="63"/>
    </row>
    <row r="13" spans="1:10" x14ac:dyDescent="0.25">
      <c r="A13" s="131"/>
      <c r="B13" s="140" t="s">
        <v>64</v>
      </c>
      <c r="C13" s="64" t="s">
        <v>37</v>
      </c>
      <c r="D13" s="62" t="s">
        <v>38</v>
      </c>
      <c r="E13" s="76" t="s">
        <v>158</v>
      </c>
      <c r="F13" s="63" t="s">
        <v>80</v>
      </c>
      <c r="G13" s="63" t="s">
        <v>81</v>
      </c>
      <c r="H13" s="63" t="s">
        <v>82</v>
      </c>
      <c r="I13" s="63" t="s">
        <v>122</v>
      </c>
    </row>
    <row r="14" spans="1:10" ht="15.75" thickBot="1" x14ac:dyDescent="0.3">
      <c r="A14" s="132"/>
      <c r="B14" s="141"/>
      <c r="C14" s="66" t="s">
        <v>24</v>
      </c>
      <c r="D14" s="62" t="s">
        <v>24</v>
      </c>
      <c r="E14" s="63" t="s">
        <v>127</v>
      </c>
      <c r="F14" s="63"/>
      <c r="G14" s="63"/>
      <c r="H14" s="63"/>
      <c r="I14" s="63"/>
    </row>
    <row r="15" spans="1:10" x14ac:dyDescent="0.25">
      <c r="A15" s="131" t="s">
        <v>55</v>
      </c>
      <c r="B15" s="22" t="s">
        <v>34</v>
      </c>
      <c r="C15" s="59" t="s">
        <v>28</v>
      </c>
      <c r="D15" s="62" t="s">
        <v>183</v>
      </c>
      <c r="E15" s="63" t="s">
        <v>182</v>
      </c>
      <c r="F15" s="63" t="s">
        <v>117</v>
      </c>
      <c r="G15" s="63"/>
      <c r="H15" s="63"/>
      <c r="I15" s="63"/>
    </row>
    <row r="16" spans="1:10" x14ac:dyDescent="0.25">
      <c r="A16" s="131"/>
      <c r="B16" s="30" t="s">
        <v>33</v>
      </c>
      <c r="C16" s="59" t="s">
        <v>6</v>
      </c>
      <c r="D16" s="62" t="s">
        <v>83</v>
      </c>
      <c r="E16" s="63" t="s">
        <v>126</v>
      </c>
      <c r="F16" s="63"/>
      <c r="G16" s="63"/>
      <c r="H16" s="63"/>
      <c r="I16" s="63"/>
    </row>
    <row r="17" spans="1:9" x14ac:dyDescent="0.25">
      <c r="A17" s="131"/>
      <c r="B17" s="30"/>
      <c r="C17" s="59" t="s">
        <v>31</v>
      </c>
      <c r="D17" s="62" t="s">
        <v>85</v>
      </c>
      <c r="E17" s="63" t="s">
        <v>86</v>
      </c>
      <c r="F17" s="63" t="s">
        <v>87</v>
      </c>
      <c r="G17" s="63"/>
      <c r="H17" s="63"/>
      <c r="I17" s="63"/>
    </row>
    <row r="18" spans="1:9" x14ac:dyDescent="0.25">
      <c r="A18" s="131"/>
      <c r="B18" s="142" t="s">
        <v>32</v>
      </c>
      <c r="C18" s="59" t="s">
        <v>30</v>
      </c>
      <c r="D18" s="62" t="s">
        <v>84</v>
      </c>
      <c r="E18" s="63" t="s">
        <v>193</v>
      </c>
      <c r="F18" s="63" t="s">
        <v>194</v>
      </c>
      <c r="G18" s="63"/>
      <c r="H18" s="63"/>
      <c r="I18" s="63"/>
    </row>
    <row r="19" spans="1:9" x14ac:dyDescent="0.25">
      <c r="A19" s="131"/>
      <c r="B19" s="142"/>
      <c r="C19" s="59" t="s">
        <v>13</v>
      </c>
      <c r="D19" s="62" t="s">
        <v>88</v>
      </c>
      <c r="E19" s="63" t="s">
        <v>89</v>
      </c>
      <c r="F19" s="63"/>
      <c r="G19" s="63"/>
      <c r="H19" s="63"/>
      <c r="I19" s="63"/>
    </row>
    <row r="20" spans="1:9" x14ac:dyDescent="0.25">
      <c r="A20" s="131"/>
      <c r="B20" s="30" t="s">
        <v>29</v>
      </c>
      <c r="C20" s="59" t="s">
        <v>157</v>
      </c>
      <c r="D20" s="62" t="s">
        <v>10</v>
      </c>
      <c r="E20" s="63" t="s">
        <v>21</v>
      </c>
      <c r="F20" s="63"/>
      <c r="G20" s="63"/>
      <c r="H20" s="63"/>
      <c r="I20" s="63"/>
    </row>
    <row r="21" spans="1:9" ht="15.75" thickBot="1" x14ac:dyDescent="0.3">
      <c r="A21" s="131"/>
      <c r="B21" s="30" t="s">
        <v>20</v>
      </c>
      <c r="C21" s="59" t="s">
        <v>15</v>
      </c>
      <c r="D21" s="62" t="s">
        <v>192</v>
      </c>
      <c r="E21" s="62" t="s">
        <v>160</v>
      </c>
      <c r="F21" s="63" t="s">
        <v>161</v>
      </c>
      <c r="G21" s="63" t="s">
        <v>90</v>
      </c>
      <c r="H21" s="63"/>
      <c r="I21" s="63"/>
    </row>
    <row r="22" spans="1:9" x14ac:dyDescent="0.25">
      <c r="A22" s="130" t="s">
        <v>2</v>
      </c>
      <c r="B22" s="67" t="s">
        <v>39</v>
      </c>
      <c r="C22" s="58" t="s">
        <v>91</v>
      </c>
      <c r="D22" s="62" t="s">
        <v>189</v>
      </c>
      <c r="E22" s="63" t="s">
        <v>140</v>
      </c>
      <c r="F22" s="63" t="s">
        <v>188</v>
      </c>
      <c r="G22" s="63" t="s">
        <v>190</v>
      </c>
      <c r="H22" s="63" t="s">
        <v>141</v>
      </c>
      <c r="I22" s="63" t="s">
        <v>191</v>
      </c>
    </row>
    <row r="23" spans="1:9" x14ac:dyDescent="0.25">
      <c r="A23" s="131"/>
      <c r="B23" s="22"/>
      <c r="C23" s="59" t="s">
        <v>40</v>
      </c>
      <c r="D23" s="62" t="s">
        <v>92</v>
      </c>
      <c r="E23" s="63" t="s">
        <v>93</v>
      </c>
      <c r="F23" s="63"/>
      <c r="G23" s="63"/>
      <c r="H23" s="63"/>
      <c r="I23" s="63"/>
    </row>
    <row r="24" spans="1:9" x14ac:dyDescent="0.25">
      <c r="A24" s="131"/>
      <c r="B24" s="22" t="s">
        <v>53</v>
      </c>
      <c r="C24" s="59" t="s">
        <v>5</v>
      </c>
      <c r="D24" s="62" t="s">
        <v>94</v>
      </c>
      <c r="E24" s="63" t="s">
        <v>95</v>
      </c>
      <c r="F24" s="63" t="s">
        <v>96</v>
      </c>
      <c r="G24" s="63"/>
      <c r="H24" s="63"/>
      <c r="I24" s="63"/>
    </row>
    <row r="25" spans="1:9" x14ac:dyDescent="0.25">
      <c r="A25" s="131"/>
      <c r="B25" s="22"/>
      <c r="C25" s="59" t="s">
        <v>3</v>
      </c>
      <c r="D25" s="62" t="s">
        <v>97</v>
      </c>
      <c r="E25" s="63" t="s">
        <v>98</v>
      </c>
      <c r="F25" s="63"/>
      <c r="G25" s="63"/>
      <c r="H25" s="63"/>
      <c r="I25" s="63"/>
    </row>
    <row r="26" spans="1:9" x14ac:dyDescent="0.25">
      <c r="A26" s="131"/>
      <c r="B26" s="22"/>
      <c r="C26" s="59" t="s">
        <v>61</v>
      </c>
      <c r="D26" s="62" t="s">
        <v>99</v>
      </c>
      <c r="E26" s="63" t="s">
        <v>100</v>
      </c>
      <c r="F26" s="63" t="s">
        <v>128</v>
      </c>
      <c r="G26" s="63"/>
      <c r="H26" s="63"/>
      <c r="I26" s="63"/>
    </row>
    <row r="27" spans="1:9" x14ac:dyDescent="0.25">
      <c r="A27" s="131"/>
      <c r="B27" s="22" t="s">
        <v>52</v>
      </c>
      <c r="C27" s="59" t="s">
        <v>14</v>
      </c>
      <c r="D27" s="24" t="s">
        <v>42</v>
      </c>
      <c r="E27" s="23" t="s">
        <v>41</v>
      </c>
      <c r="F27" s="23" t="s">
        <v>119</v>
      </c>
      <c r="G27" s="63" t="s">
        <v>120</v>
      </c>
      <c r="H27" s="63" t="s">
        <v>118</v>
      </c>
      <c r="I27" s="63" t="s">
        <v>121</v>
      </c>
    </row>
    <row r="28" spans="1:9" x14ac:dyDescent="0.25">
      <c r="A28" s="131"/>
      <c r="B28" s="22"/>
      <c r="C28" s="59" t="s">
        <v>47</v>
      </c>
      <c r="D28" s="24" t="s">
        <v>187</v>
      </c>
      <c r="E28" s="23" t="s">
        <v>48</v>
      </c>
      <c r="F28" s="63"/>
      <c r="G28" s="63"/>
      <c r="H28" s="63"/>
      <c r="I28" s="63"/>
    </row>
    <row r="29" spans="1:9" ht="15.75" thickBot="1" x14ac:dyDescent="0.3">
      <c r="A29" s="132"/>
      <c r="B29" s="68"/>
      <c r="C29" s="60" t="s">
        <v>116</v>
      </c>
      <c r="D29" s="24" t="s">
        <v>162</v>
      </c>
      <c r="E29" s="23" t="s">
        <v>163</v>
      </c>
      <c r="F29" s="63"/>
      <c r="G29" s="63"/>
      <c r="H29" s="63"/>
      <c r="I29" s="63"/>
    </row>
    <row r="30" spans="1:9" x14ac:dyDescent="0.25">
      <c r="A30" s="133" t="s">
        <v>0</v>
      </c>
      <c r="B30" s="67"/>
      <c r="C30" s="58" t="s">
        <v>43</v>
      </c>
      <c r="D30" s="24" t="s">
        <v>43</v>
      </c>
      <c r="E30" s="23" t="s">
        <v>143</v>
      </c>
      <c r="F30" s="63" t="s">
        <v>102</v>
      </c>
      <c r="G30" s="63"/>
      <c r="H30" s="63"/>
      <c r="I30" s="63"/>
    </row>
    <row r="31" spans="1:9" x14ac:dyDescent="0.25">
      <c r="A31" s="134"/>
      <c r="B31" s="22"/>
      <c r="C31" s="59" t="s">
        <v>1</v>
      </c>
      <c r="D31" s="77" t="s">
        <v>166</v>
      </c>
      <c r="E31" s="24" t="s">
        <v>164</v>
      </c>
      <c r="F31" s="63" t="s">
        <v>165</v>
      </c>
      <c r="H31" s="63"/>
      <c r="I31" s="63"/>
    </row>
    <row r="32" spans="1:9" x14ac:dyDescent="0.25">
      <c r="A32" s="134"/>
      <c r="B32" s="22"/>
      <c r="C32" s="59" t="s">
        <v>44</v>
      </c>
      <c r="D32" s="24" t="s">
        <v>103</v>
      </c>
      <c r="E32" s="23" t="s">
        <v>104</v>
      </c>
      <c r="F32" s="63" t="s">
        <v>105</v>
      </c>
      <c r="G32" s="63"/>
      <c r="H32" s="63"/>
      <c r="I32" s="63"/>
    </row>
    <row r="33" spans="1:9" x14ac:dyDescent="0.25">
      <c r="A33" s="134"/>
      <c r="B33" s="22"/>
      <c r="C33" s="59" t="s">
        <v>7</v>
      </c>
      <c r="D33" s="24" t="s">
        <v>174</v>
      </c>
      <c r="E33" s="23" t="s">
        <v>173</v>
      </c>
      <c r="F33" s="63" t="s">
        <v>172</v>
      </c>
      <c r="G33" s="63"/>
      <c r="H33" s="63"/>
      <c r="I33" s="63"/>
    </row>
    <row r="34" spans="1:9" ht="15.75" thickBot="1" x14ac:dyDescent="0.3">
      <c r="A34" s="135"/>
      <c r="B34" s="68"/>
      <c r="C34" s="60" t="s">
        <v>45</v>
      </c>
      <c r="D34" s="24" t="s">
        <v>106</v>
      </c>
      <c r="E34" s="23" t="s">
        <v>107</v>
      </c>
      <c r="F34" s="63" t="s">
        <v>108</v>
      </c>
      <c r="G34" s="63"/>
      <c r="H34" s="63"/>
      <c r="I34" s="63"/>
    </row>
    <row r="35" spans="1:9" x14ac:dyDescent="0.25">
      <c r="A35" s="131" t="s">
        <v>56</v>
      </c>
      <c r="B35" s="22"/>
      <c r="C35" s="59" t="s">
        <v>51</v>
      </c>
      <c r="D35" s="62" t="s">
        <v>129</v>
      </c>
      <c r="E35" s="63" t="s">
        <v>130</v>
      </c>
      <c r="F35" s="63"/>
      <c r="G35" s="63"/>
      <c r="H35" s="63"/>
      <c r="I35" s="63"/>
    </row>
    <row r="36" spans="1:9" x14ac:dyDescent="0.25">
      <c r="A36" s="131"/>
      <c r="B36" s="22"/>
      <c r="C36" s="59" t="s">
        <v>16</v>
      </c>
      <c r="D36" s="62" t="s">
        <v>123</v>
      </c>
      <c r="E36" s="63" t="s">
        <v>124</v>
      </c>
      <c r="F36" s="63"/>
      <c r="G36" s="63"/>
      <c r="H36" s="63"/>
      <c r="I36" s="63"/>
    </row>
    <row r="37" spans="1:9" x14ac:dyDescent="0.25">
      <c r="A37" s="131"/>
      <c r="B37" s="22"/>
      <c r="C37" s="59" t="s">
        <v>49</v>
      </c>
      <c r="D37" s="62" t="s">
        <v>168</v>
      </c>
      <c r="E37" s="63" t="s">
        <v>167</v>
      </c>
      <c r="F37" s="63"/>
      <c r="G37" s="63"/>
      <c r="H37" s="63"/>
      <c r="I37" s="63"/>
    </row>
    <row r="38" spans="1:9" x14ac:dyDescent="0.25">
      <c r="A38" s="131"/>
      <c r="B38" s="22"/>
      <c r="C38" s="59" t="s">
        <v>8</v>
      </c>
      <c r="D38" s="62"/>
      <c r="E38" s="63"/>
      <c r="F38" s="63"/>
      <c r="G38" s="63"/>
      <c r="H38" s="63"/>
      <c r="I38" s="63"/>
    </row>
    <row r="39" spans="1:9" x14ac:dyDescent="0.25">
      <c r="A39" s="131"/>
      <c r="B39" s="22"/>
      <c r="C39" s="59" t="s">
        <v>54</v>
      </c>
      <c r="D39" s="62" t="s">
        <v>131</v>
      </c>
      <c r="E39" s="63" t="s">
        <v>142</v>
      </c>
      <c r="F39" s="63"/>
      <c r="G39" s="63"/>
      <c r="H39" s="63"/>
      <c r="I39" s="73"/>
    </row>
    <row r="40" spans="1:9" x14ac:dyDescent="0.25">
      <c r="A40" s="131"/>
      <c r="B40" s="22"/>
      <c r="C40" s="59" t="s">
        <v>57</v>
      </c>
      <c r="D40" s="62" t="s">
        <v>132</v>
      </c>
      <c r="E40" s="63" t="s">
        <v>133</v>
      </c>
      <c r="F40" s="63"/>
      <c r="G40" s="63"/>
      <c r="H40" s="72"/>
      <c r="I40" s="63"/>
    </row>
    <row r="41" spans="1:9" x14ac:dyDescent="0.25">
      <c r="A41" s="131"/>
      <c r="B41" s="22"/>
      <c r="C41" s="59" t="s">
        <v>50</v>
      </c>
      <c r="D41" s="62" t="s">
        <v>134</v>
      </c>
      <c r="E41" s="63" t="s">
        <v>136</v>
      </c>
      <c r="F41" s="63" t="s">
        <v>135</v>
      </c>
      <c r="G41" s="63"/>
      <c r="H41" s="72"/>
      <c r="I41" s="63"/>
    </row>
    <row r="42" spans="1:9" x14ac:dyDescent="0.25">
      <c r="A42" s="131"/>
      <c r="B42" s="22"/>
      <c r="C42" s="59" t="s">
        <v>59</v>
      </c>
      <c r="D42" s="62" t="s">
        <v>155</v>
      </c>
      <c r="E42" s="63" t="s">
        <v>156</v>
      </c>
      <c r="F42" s="63"/>
      <c r="G42" s="63"/>
      <c r="H42" s="72"/>
      <c r="I42" s="63"/>
    </row>
    <row r="43" spans="1:9" ht="15.75" thickBot="1" x14ac:dyDescent="0.3">
      <c r="A43" s="132"/>
      <c r="B43" s="68"/>
      <c r="C43" s="60" t="s">
        <v>9</v>
      </c>
      <c r="D43" s="62" t="s">
        <v>137</v>
      </c>
      <c r="E43" s="63" t="s">
        <v>138</v>
      </c>
      <c r="F43" s="63" t="s">
        <v>139</v>
      </c>
      <c r="G43" s="63"/>
      <c r="H43" s="72"/>
      <c r="I43" s="63"/>
    </row>
    <row r="46" spans="1:9" x14ac:dyDescent="0.25">
      <c r="C46" s="30"/>
    </row>
  </sheetData>
  <mergeCells count="10">
    <mergeCell ref="A22:A29"/>
    <mergeCell ref="A30:A34"/>
    <mergeCell ref="A35:A43"/>
    <mergeCell ref="A5:C5"/>
    <mergeCell ref="A6:A14"/>
    <mergeCell ref="B6:B7"/>
    <mergeCell ref="B8:B11"/>
    <mergeCell ref="B13:B14"/>
    <mergeCell ref="A15:A21"/>
    <mergeCell ref="B18:B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Front Cover</vt:lpstr>
      <vt:lpstr>Input</vt:lpstr>
      <vt:lpstr>Results</vt:lpstr>
      <vt:lpstr>Background</vt:lpstr>
      <vt:lpstr>Desirable</vt:lpstr>
      <vt:lpstr>Desirable2</vt:lpstr>
      <vt:lpstr>Essential</vt:lpstr>
      <vt:lpstr>Essential2</vt:lpstr>
      <vt:lpstr>Important</vt:lpstr>
      <vt:lpstr>Important2</vt:lpstr>
      <vt:lpstr>Input!TSLT</vt:lpstr>
    </vt:vector>
  </TitlesOfParts>
  <Company>Centre For Sustainable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Nicky Hodges</dc:creator>
  <cp:lastModifiedBy>Tim Weisselberg</cp:lastModifiedBy>
  <cp:lastPrinted>2020-02-07T15:26:18Z</cp:lastPrinted>
  <dcterms:created xsi:type="dcterms:W3CDTF">2019-07-10T12:50:17Z</dcterms:created>
  <dcterms:modified xsi:type="dcterms:W3CDTF">2023-03-23T12:30:09Z</dcterms:modified>
</cp:coreProperties>
</file>